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<sst xmlns="http://schemas.openxmlformats.org/spreadsheetml/2006/main" count="245" uniqueCount="70">
  <si>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</si>
  <si>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</si>
  <si>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</si>
  <si>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</si>
  <si>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</si>
  <si>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</si>
  <si>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</si>
  <si>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</si>
  <si>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</si>
  <si>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</si>
  <si>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</si>
  <si>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</si>
  <si>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</si>
  <si>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</si>
  <si>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</si>
  <si>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</si>
  <si>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</si>
  <si>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</si>
  <si>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</si>
  <si>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</si>
  <si>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</si>
  <si>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</si>
  <si>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</si>
  <si>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</si>
  <si>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</si>
  <si>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</si>
  <si>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</si>
  <si>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</si>
  <si>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</si>
  <si>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</si>
  <si>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</si>
  <si>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</si>
  <si>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</si>
  <si>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</si>
  <si>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</si>
  <si>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</si>
  <si>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</si>
  <si>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</si>
  <si>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</si>
  <si>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"СОШ им. С.П. Восканова с. Пролетарского"</t>
  </si>
  <si>
    <t>Директор</t>
  </si>
  <si>
    <t>Демченко А.В.</t>
  </si>
  <si>
    <t>Каша менная</t>
  </si>
  <si>
    <t>Кофейный напиток</t>
  </si>
  <si>
    <t>Хлеб пшеничный</t>
  </si>
  <si>
    <t>Масло сливочное</t>
  </si>
  <si>
    <t>Сыр твердый</t>
  </si>
  <si>
    <t>Яблоко</t>
  </si>
  <si>
    <t>Пряник</t>
  </si>
  <si>
    <t>Гуляш из говядины</t>
  </si>
  <si>
    <t>Чай с сахаром</t>
  </si>
  <si>
    <t>Рис отварной  гарнир</t>
  </si>
  <si>
    <t>Суфле творожное запеченное со
 сгущенным молоком</t>
  </si>
  <si>
    <t>Какао с молоком</t>
  </si>
  <si>
    <t>Котлета рыбная "Любительская"</t>
  </si>
  <si>
    <t>с соусом</t>
  </si>
  <si>
    <t xml:space="preserve">
Картофельное пюре</t>
  </si>
  <si>
    <t xml:space="preserve">Котлета из говядины </t>
  </si>
  <si>
    <t>Каша гречневая</t>
  </si>
  <si>
    <t>Каша рисовая</t>
  </si>
  <si>
    <t>Чай с молоком</t>
  </si>
  <si>
    <t>Плов из курицы</t>
  </si>
  <si>
    <t>Рыба тушенная с овощами</t>
  </si>
  <si>
    <t>Картофельное пюре</t>
  </si>
  <si>
    <t xml:space="preserve">Чай с молоком </t>
  </si>
  <si>
    <t>150</t>
  </si>
  <si>
    <t>Пудинг из творога  с яблоками и</t>
  </si>
  <si>
    <t>сгущенным молоком</t>
  </si>
  <si>
    <t>Бефстроганов из говядины</t>
  </si>
  <si>
    <t>Макароны отварные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</si>
</sst>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i/>
      <sz val="8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0" xfId="0" applyFont="1" applyAlignment="1">
      <alignment horizontal="right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7" fillId="0" borderId="11" xfId="0" applyFont="1" applyBorder="1" applyAlignment="1" applyProtection="1">
      <alignment horizontal="right"/>
      <protection locked="0"/>
    </xf>
    <xf numFmtId="0" fontId="44" fillId="0" borderId="11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4" fillId="33" borderId="26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7" xfId="0" applyFont="1" applyFill="1" applyBorder="1" applyAlignment="1">
      <alignment vertical="top" wrapText="1"/>
    </xf>
    <xf numFmtId="0" fontId="44" fillId="33" borderId="27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8" fillId="0" borderId="0" xfId="0" applyFont="1" applyAlignment="1">
      <alignment horizontal="left"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4" fillId="5" borderId="11" xfId="0" applyFont="1" applyFill="1" applyBorder="1" applyAlignment="1" applyProtection="1">
      <alignment/>
      <protection locked="0"/>
    </xf>
    <xf numFmtId="0" fontId="44" fillId="5" borderId="10" xfId="0" applyFont="1" applyFill="1" applyBorder="1" applyAlignment="1" applyProtection="1">
      <alignment horizontal="center" vertical="top" wrapText="1"/>
      <protection locked="0"/>
    </xf>
    <xf numFmtId="0" fontId="44" fillId="5" borderId="29" xfId="0" applyFont="1" applyFill="1" applyBorder="1" applyAlignment="1" applyProtection="1">
      <alignment horizontal="center" vertical="top" wrapText="1"/>
      <protection locked="0"/>
    </xf>
    <xf numFmtId="0" fontId="44" fillId="5" borderId="11" xfId="0" applyFont="1" applyFill="1" applyBorder="1" applyAlignment="1" applyProtection="1">
      <alignment vertical="top" wrapText="1"/>
      <protection locked="0"/>
    </xf>
    <xf numFmtId="0" fontId="44" fillId="5" borderId="11" xfId="0" applyFont="1" applyFill="1" applyBorder="1" applyAlignment="1" applyProtection="1">
      <alignment horizontal="center" vertical="top" wrapText="1"/>
      <protection locked="0"/>
    </xf>
    <xf numFmtId="0" fontId="44" fillId="5" borderId="22" xfId="0" applyFont="1" applyFill="1" applyBorder="1" applyAlignment="1" applyProtection="1">
      <alignment horizontal="center" vertical="top" wrapText="1"/>
      <protection locked="0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/>
    </xf>
    <xf numFmtId="1" fontId="44" fillId="5" borderId="12" xfId="0" applyNumberFormat="1" applyFont="1" applyFill="1" applyBorder="1" applyAlignment="1" applyProtection="1">
      <alignment horizontal="center"/>
      <protection locked="0"/>
    </xf>
    <xf numFmtId="1" fontId="44" fillId="5" borderId="11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left"/>
      <protection/>
    </xf>
    <xf numFmtId="0" fontId="44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4" fillId="5" borderId="11" xfId="0" applyFont="1" applyFill="1" applyBorder="1" applyAlignment="1" applyProtection="1">
      <alignment horizontal="left" wrapText="1"/>
      <protection locked="0"/>
    </xf>
    <xf numFmtId="0" fontId="52" fillId="33" borderId="30" xfId="0" applyFont="1" applyFill="1" applyBorder="1" applyAlignment="1">
      <alignment horizontal="center" vertical="center" wrapText="1"/>
    </xf>
    <xf numFmtId="0" fontId="35" fillId="33" borderId="31" xfId="0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3" fillId="5" borderId="10" xfId="0" applyFont="1" applyFill="1" applyBorder="1" applyAlignment="1" applyProtection="1">
      <alignment vertical="top" wrapText="1"/>
      <protection locked="0"/>
    </xf>
    <xf numFmtId="0" fontId="53" fillId="5" borderId="11" xfId="0" applyFont="1" applyFill="1" applyBorder="1" applyAlignment="1" applyProtection="1">
      <alignment vertical="top" wrapText="1"/>
      <protection locked="0"/>
    </xf>
    <xf numFmtId="0" fontId="54" fillId="5" borderId="10" xfId="0" applyFont="1" applyFill="1" applyBorder="1" applyAlignment="1" applyProtection="1">
      <alignment wrapText="1"/>
      <protection locked="0"/>
    </xf>
    <xf numFmtId="0" fontId="54" fillId="5" borderId="11" xfId="0" applyFont="1" applyFill="1" applyBorder="1" applyAlignment="1" applyProtection="1">
      <alignment wrapText="1"/>
      <protection locked="0"/>
    </xf>
    <xf numFmtId="0" fontId="54" fillId="0" borderId="19" xfId="0" applyFont="1" applyBorder="1" applyAlignment="1">
      <alignment horizontal="left" wrapText="1"/>
    </xf>
    <xf numFmtId="0" fontId="54" fillId="5" borderId="13" xfId="0" applyFont="1" applyFill="1" applyBorder="1" applyAlignment="1" applyProtection="1">
      <alignment wrapText="1"/>
      <protection locked="0"/>
    </xf>
    <xf numFmtId="0" fontId="54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0" fontId="44" fillId="5" borderId="13" xfId="0" applyFont="1" applyFill="1" applyBorder="1" applyAlignment="1" applyProtection="1">
      <alignment vertical="top" wrapText="1"/>
      <protection locked="0"/>
    </xf>
    <xf numFmtId="0" fontId="44" fillId="5" borderId="13" xfId="0" applyFont="1" applyFill="1" applyBorder="1" applyAlignment="1" applyProtection="1">
      <alignment horizontal="center" vertical="top" wrapText="1"/>
      <protection locked="0"/>
    </xf>
    <xf numFmtId="0" fontId="44" fillId="5" borderId="11" xfId="0" applyFont="1" applyFill="1" applyBorder="1" applyAlignment="1" applyProtection="1">
      <alignment horizontal="right" vertical="top" wrapText="1"/>
      <protection locked="0"/>
    </xf>
    <xf numFmtId="0" fontId="54" fillId="5" borderId="12" xfId="0" applyFont="1" applyFill="1" applyBorder="1" applyAlignment="1" applyProtection="1">
      <alignment wrapText="1"/>
      <protection locked="0"/>
    </xf>
    <xf numFmtId="0" fontId="0" fillId="0" borderId="11" xfId="0" applyBorder="1" applyAlignment="1">
      <alignment/>
    </xf>
    <xf numFmtId="1" fontId="0" fillId="5" borderId="13" xfId="0" applyNumberFormat="1" applyFill="1" applyBorder="1" applyAlignment="1" applyProtection="1">
      <alignment/>
      <protection locked="0"/>
    </xf>
    <xf numFmtId="49" fontId="0" fillId="5" borderId="13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56" sqref="H156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1" ht="18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4</v>
      </c>
      <c r="I3" s="47">
        <v>9</v>
      </c>
      <c r="J3" s="48">
        <v>2023</v>
      </c>
      <c r="K3" s="49"/>
    </row>
    <row r="4" spans="3:10" ht="12.75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6" t="s">
        <v>42</v>
      </c>
      <c r="F6" s="39">
        <v>200</v>
      </c>
      <c r="G6" s="39">
        <v>10</v>
      </c>
      <c r="H6" s="39">
        <v>17</v>
      </c>
      <c r="I6" s="39">
        <v>41</v>
      </c>
      <c r="J6" s="39">
        <v>357</v>
      </c>
      <c r="K6" s="40">
        <v>177</v>
      </c>
      <c r="L6" s="39">
        <v>16.08</v>
      </c>
    </row>
    <row r="7" spans="1:12" ht="15">
      <c r="A7" s="23"/>
      <c r="B7" s="15"/>
      <c r="C7" s="11"/>
      <c r="D7" s="6"/>
      <c r="E7" s="57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7" t="s">
        <v>43</v>
      </c>
      <c r="F8" s="42">
        <v>200</v>
      </c>
      <c r="G8" s="42">
        <v>3</v>
      </c>
      <c r="H8" s="42">
        <v>6</v>
      </c>
      <c r="I8" s="42">
        <v>16</v>
      </c>
      <c r="J8" s="42">
        <v>130</v>
      </c>
      <c r="K8" s="43">
        <v>395</v>
      </c>
      <c r="L8" s="42">
        <v>10.48</v>
      </c>
    </row>
    <row r="9" spans="1:12" ht="15">
      <c r="A9" s="23"/>
      <c r="B9" s="15"/>
      <c r="C9" s="11"/>
      <c r="D9" s="7" t="s">
        <v>23</v>
      </c>
      <c r="E9" s="57" t="s">
        <v>44</v>
      </c>
      <c r="F9" s="42">
        <v>50</v>
      </c>
      <c r="G9" s="42">
        <v>3</v>
      </c>
      <c r="H9" s="42">
        <v>10</v>
      </c>
      <c r="I9" s="42">
        <v>18</v>
      </c>
      <c r="J9" s="42">
        <v>174</v>
      </c>
      <c r="K9" s="43">
        <v>1</v>
      </c>
      <c r="L9" s="42">
        <v>2.45</v>
      </c>
    </row>
    <row r="10" spans="1:12" ht="15">
      <c r="A10" s="23"/>
      <c r="B10" s="15"/>
      <c r="C10" s="11"/>
      <c r="D10" s="7"/>
      <c r="E10" s="57" t="s">
        <v>45</v>
      </c>
      <c r="F10" s="42">
        <v>10</v>
      </c>
      <c r="G10" s="42">
        <v>0</v>
      </c>
      <c r="H10" s="42">
        <v>8</v>
      </c>
      <c r="I10" s="42">
        <v>0</v>
      </c>
      <c r="J10" s="42">
        <v>72</v>
      </c>
      <c r="K10" s="43">
        <v>14</v>
      </c>
      <c r="L10" s="42">
        <v>3.85</v>
      </c>
    </row>
    <row r="11" spans="1:12" ht="15">
      <c r="A11" s="23"/>
      <c r="B11" s="15"/>
      <c r="C11" s="11"/>
      <c r="D11" s="7"/>
      <c r="E11" s="57" t="s">
        <v>46</v>
      </c>
      <c r="F11" s="42">
        <v>15</v>
      </c>
      <c r="G11" s="42">
        <v>4</v>
      </c>
      <c r="H11" s="42">
        <v>4</v>
      </c>
      <c r="I11" s="42">
        <v>0</v>
      </c>
      <c r="J11" s="42">
        <v>52</v>
      </c>
      <c r="K11" s="43">
        <v>15</v>
      </c>
      <c r="L11" s="42">
        <v>8.24</v>
      </c>
    </row>
    <row r="12" spans="1:12" ht="15">
      <c r="A12" s="23"/>
      <c r="B12" s="15"/>
      <c r="C12" s="11"/>
      <c r="D12" s="7" t="s">
        <v>24</v>
      </c>
      <c r="E12" s="57" t="s">
        <v>47</v>
      </c>
      <c r="F12" s="42">
        <v>215</v>
      </c>
      <c r="G12" s="42">
        <v>1</v>
      </c>
      <c r="H12" s="42">
        <v>1</v>
      </c>
      <c r="I12" s="42">
        <v>15</v>
      </c>
      <c r="J12" s="42">
        <v>73</v>
      </c>
      <c r="K12" s="43">
        <v>368</v>
      </c>
      <c r="L12" s="42">
        <v>20.43</v>
      </c>
    </row>
    <row r="13" spans="1:12" ht="15">
      <c r="A13" s="23"/>
      <c r="B13" s="15"/>
      <c r="C13" s="11"/>
      <c r="D13" s="6"/>
      <c r="E13" s="57" t="s">
        <v>48</v>
      </c>
      <c r="F13" s="42">
        <v>45</v>
      </c>
      <c r="G13" s="42">
        <v>3</v>
      </c>
      <c r="H13" s="42">
        <v>3</v>
      </c>
      <c r="I13" s="42">
        <v>33</v>
      </c>
      <c r="J13" s="42">
        <v>171</v>
      </c>
      <c r="K13" s="43"/>
      <c r="L13" s="42">
        <v>6.75</v>
      </c>
    </row>
    <row r="14" spans="1:12" ht="15">
      <c r="A14" s="23"/>
      <c r="B14" s="15"/>
      <c r="C14" s="11"/>
      <c r="D14" s="6"/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4"/>
      <c r="B15" s="17"/>
      <c r="C15" s="8"/>
      <c r="D15" s="18" t="s">
        <v>33</v>
      </c>
      <c r="E15" s="9"/>
      <c r="F15" s="19">
        <f>SUM(F6:F14)</f>
        <v>735</v>
      </c>
      <c r="G15" s="19">
        <f>SUM(G6:G14)</f>
        <v>24</v>
      </c>
      <c r="H15" s="19">
        <f>SUM(H6:H14)</f>
        <v>49</v>
      </c>
      <c r="I15" s="19">
        <f>SUM(I6:I14)</f>
        <v>123</v>
      </c>
      <c r="J15" s="19">
        <f>SUM(J6:J14)</f>
        <v>1029</v>
      </c>
      <c r="K15" s="25"/>
      <c r="L15" s="19">
        <f>SUM(L6:L14)</f>
        <v>68.28</v>
      </c>
    </row>
    <row r="16" spans="1:12" ht="1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1"/>
      <c r="F16" s="42"/>
      <c r="G16" s="42"/>
      <c r="H16" s="42"/>
      <c r="I16" s="42"/>
      <c r="J16" s="42"/>
      <c r="K16" s="43"/>
      <c r="L16" s="42"/>
    </row>
    <row r="17" spans="1:12" ht="15.75" thickBot="1">
      <c r="A17" s="23"/>
      <c r="B17" s="15"/>
      <c r="C17" s="11"/>
      <c r="D17" s="7" t="s">
        <v>27</v>
      </c>
      <c r="E17" s="41"/>
      <c r="F17" s="42"/>
      <c r="G17" s="42"/>
      <c r="H17" s="42"/>
      <c r="I17" s="42"/>
      <c r="J17" s="42"/>
      <c r="K17" s="43"/>
      <c r="L17" s="42"/>
    </row>
    <row r="18" spans="1:12" ht="15.75" thickBot="1">
      <c r="A18" s="23"/>
      <c r="B18" s="15"/>
      <c r="C18" s="11"/>
      <c r="D18" s="7" t="s">
        <v>28</v>
      </c>
      <c r="E18" s="58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29</v>
      </c>
      <c r="E19" s="58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30</v>
      </c>
      <c r="E20" s="59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7" t="s">
        <v>31</v>
      </c>
      <c r="E21" s="59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7" t="s">
        <v>32</v>
      </c>
      <c r="E22" s="59"/>
      <c r="F22" s="42"/>
      <c r="G22" s="42"/>
      <c r="H22" s="42"/>
      <c r="I22" s="42"/>
      <c r="J22" s="42"/>
      <c r="K22" s="43"/>
      <c r="L22" s="42"/>
    </row>
    <row r="23" spans="1:12" ht="15">
      <c r="A23" s="23"/>
      <c r="B23" s="15"/>
      <c r="C23" s="11"/>
      <c r="D23" s="6"/>
      <c r="E23" s="59"/>
      <c r="F23" s="42"/>
      <c r="G23" s="42"/>
      <c r="H23" s="42"/>
      <c r="I23" s="42"/>
      <c r="J23" s="42"/>
      <c r="K23" s="43"/>
      <c r="L23" s="42"/>
    </row>
    <row r="24" spans="1:12" ht="15">
      <c r="A24" s="23"/>
      <c r="B24" s="15"/>
      <c r="C24" s="11"/>
      <c r="D24" s="6"/>
      <c r="E24" s="41"/>
      <c r="F24" s="42"/>
      <c r="G24" s="42"/>
      <c r="H24" s="42"/>
      <c r="I24" s="42"/>
      <c r="J24" s="42"/>
      <c r="K24" s="43"/>
      <c r="L24" s="42"/>
    </row>
    <row r="25" spans="1:12" ht="15">
      <c r="A25" s="24"/>
      <c r="B25" s="17"/>
      <c r="C25" s="8"/>
      <c r="D25" s="18" t="s">
        <v>33</v>
      </c>
      <c r="E25" s="9"/>
      <c r="F25" s="19">
        <f>SUM(F16:F24)</f>
        <v>0</v>
      </c>
      <c r="G25" s="19">
        <f>SUM(G16:G24)</f>
        <v>0</v>
      </c>
      <c r="H25" s="19">
        <f>SUM(H16:H24)</f>
        <v>0</v>
      </c>
      <c r="I25" s="19">
        <f>SUM(I16:I24)</f>
        <v>0</v>
      </c>
      <c r="J25" s="19">
        <f>SUM(J16:J24)</f>
        <v>0</v>
      </c>
      <c r="K25" s="25"/>
      <c r="L25" s="19">
        <f>SUM(L16:L24)</f>
        <v>0</v>
      </c>
    </row>
    <row r="26" spans="1:12" ht="15">
      <c r="A26" s="29">
        <f>A6</f>
        <v>1</v>
      </c>
      <c r="B26" s="30">
        <f>B6</f>
        <v>1</v>
      </c>
      <c r="C26" s="53" t="s">
        <v>4</v>
      </c>
      <c r="D26" s="54"/>
      <c r="E26" s="31"/>
      <c r="F26" s="32">
        <f>F15+F25</f>
        <v>735</v>
      </c>
      <c r="G26" s="32">
        <f>G15+G25</f>
        <v>24</v>
      </c>
      <c r="H26" s="32">
        <f>H15+H25</f>
        <v>49</v>
      </c>
      <c r="I26" s="32">
        <f>I15+I25</f>
        <v>123</v>
      </c>
      <c r="J26" s="32">
        <f>J15+J25</f>
        <v>1029</v>
      </c>
      <c r="K26" s="32"/>
      <c r="L26" s="32">
        <f>L15+L25</f>
        <v>68.28</v>
      </c>
    </row>
    <row r="27" spans="1:12" ht="15.75" thickBot="1">
      <c r="A27" s="14">
        <v>1</v>
      </c>
      <c r="B27" s="15">
        <v>2</v>
      </c>
      <c r="C27" s="22" t="s">
        <v>20</v>
      </c>
      <c r="D27" s="5" t="s">
        <v>21</v>
      </c>
      <c r="E27" s="58" t="s">
        <v>49</v>
      </c>
      <c r="F27" s="39">
        <v>90</v>
      </c>
      <c r="G27" s="39">
        <v>12</v>
      </c>
      <c r="H27" s="39">
        <v>20</v>
      </c>
      <c r="I27" s="39">
        <v>3</v>
      </c>
      <c r="J27" s="39">
        <v>240</v>
      </c>
      <c r="K27" s="40">
        <v>277</v>
      </c>
      <c r="L27" s="39">
        <v>47.3</v>
      </c>
    </row>
    <row r="28" spans="1:12" ht="15">
      <c r="A28" s="14"/>
      <c r="B28" s="15"/>
      <c r="C28" s="11"/>
      <c r="D28" s="7" t="s">
        <v>29</v>
      </c>
      <c r="E28" s="58" t="s">
        <v>51</v>
      </c>
      <c r="F28" s="42">
        <v>150</v>
      </c>
      <c r="G28" s="42">
        <v>4</v>
      </c>
      <c r="H28" s="42">
        <v>4</v>
      </c>
      <c r="I28" s="42">
        <v>38</v>
      </c>
      <c r="J28" s="42">
        <v>204</v>
      </c>
      <c r="K28" s="43">
        <v>302</v>
      </c>
      <c r="L28" s="42">
        <v>6.36</v>
      </c>
    </row>
    <row r="29" spans="1:12" ht="15">
      <c r="A29" s="14"/>
      <c r="B29" s="15"/>
      <c r="C29" s="11"/>
      <c r="D29" s="7" t="s">
        <v>22</v>
      </c>
      <c r="E29" s="59" t="s">
        <v>50</v>
      </c>
      <c r="F29" s="42">
        <v>180</v>
      </c>
      <c r="G29" s="42">
        <v>0</v>
      </c>
      <c r="H29" s="42">
        <v>0</v>
      </c>
      <c r="I29" s="42">
        <v>14</v>
      </c>
      <c r="J29" s="42">
        <v>57</v>
      </c>
      <c r="K29" s="43">
        <v>376</v>
      </c>
      <c r="L29" s="42">
        <v>1.57</v>
      </c>
    </row>
    <row r="30" spans="1:12" ht="15">
      <c r="A30" s="14"/>
      <c r="B30" s="15"/>
      <c r="C30" s="11"/>
      <c r="D30" s="7" t="s">
        <v>23</v>
      </c>
      <c r="E30" s="59" t="s">
        <v>44</v>
      </c>
      <c r="F30" s="42">
        <v>50</v>
      </c>
      <c r="G30" s="42">
        <v>3</v>
      </c>
      <c r="H30" s="42">
        <v>10</v>
      </c>
      <c r="I30" s="42">
        <v>18</v>
      </c>
      <c r="J30" s="42">
        <v>174</v>
      </c>
      <c r="K30" s="43">
        <v>1</v>
      </c>
      <c r="L30" s="42">
        <v>2.45</v>
      </c>
    </row>
    <row r="31" spans="1:12" ht="15">
      <c r="A31" s="14"/>
      <c r="B31" s="15"/>
      <c r="C31" s="11"/>
      <c r="D31" s="7"/>
      <c r="E31" s="57" t="s">
        <v>45</v>
      </c>
      <c r="F31" s="42">
        <v>10</v>
      </c>
      <c r="G31" s="42">
        <v>0</v>
      </c>
      <c r="H31" s="42">
        <v>8</v>
      </c>
      <c r="I31" s="42">
        <v>0</v>
      </c>
      <c r="J31" s="42">
        <v>72</v>
      </c>
      <c r="K31" s="43">
        <v>14</v>
      </c>
      <c r="L31" s="42">
        <v>3.85</v>
      </c>
    </row>
    <row r="32" spans="1:12" ht="15">
      <c r="A32" s="14"/>
      <c r="B32" s="15"/>
      <c r="C32" s="11"/>
      <c r="D32" s="7" t="s">
        <v>24</v>
      </c>
      <c r="E32" s="41"/>
      <c r="F32" s="42"/>
      <c r="G32" s="42"/>
      <c r="H32" s="42"/>
      <c r="I32" s="42"/>
      <c r="J32" s="42"/>
      <c r="K32" s="43"/>
      <c r="L32" s="42"/>
    </row>
    <row r="33" spans="1:12" ht="15">
      <c r="A33" s="14"/>
      <c r="B33" s="15"/>
      <c r="C33" s="11"/>
      <c r="D33" s="6"/>
      <c r="E33" s="59" t="s">
        <v>48</v>
      </c>
      <c r="F33" s="42">
        <v>45</v>
      </c>
      <c r="G33" s="42">
        <v>3</v>
      </c>
      <c r="H33" s="42">
        <v>3</v>
      </c>
      <c r="I33" s="42">
        <v>33</v>
      </c>
      <c r="J33" s="42">
        <v>171</v>
      </c>
      <c r="K33" s="43"/>
      <c r="L33" s="42">
        <v>6.75</v>
      </c>
    </row>
    <row r="34" spans="1:12" ht="15">
      <c r="A34" s="14"/>
      <c r="B34" s="15"/>
      <c r="C34" s="11"/>
      <c r="D34" s="6"/>
      <c r="E34" s="41"/>
      <c r="F34" s="42"/>
      <c r="G34" s="42"/>
      <c r="H34" s="42"/>
      <c r="I34" s="42"/>
      <c r="J34" s="42"/>
      <c r="K34" s="43"/>
      <c r="L34" s="42"/>
    </row>
    <row r="35" spans="1:12" ht="15.75" thickBot="1">
      <c r="A35" s="16"/>
      <c r="B35" s="17"/>
      <c r="C35" s="8"/>
      <c r="D35" s="18" t="s">
        <v>33</v>
      </c>
      <c r="E35" s="9"/>
      <c r="F35" s="19">
        <f>SUM(F27:F34)</f>
        <v>525</v>
      </c>
      <c r="G35" s="19">
        <f>SUM(G27:G34)</f>
        <v>22</v>
      </c>
      <c r="H35" s="19">
        <f>SUM(H27:H34)</f>
        <v>45</v>
      </c>
      <c r="I35" s="19">
        <f>SUM(I27:I34)</f>
        <v>106</v>
      </c>
      <c r="J35" s="19">
        <f>SUM(J27:J34)</f>
        <v>918</v>
      </c>
      <c r="K35" s="25"/>
      <c r="L35" s="19">
        <f>SUM(L27:L34)</f>
        <v>68.28</v>
      </c>
    </row>
    <row r="36" spans="1:12" ht="1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60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27</v>
      </c>
      <c r="E37" s="59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28</v>
      </c>
      <c r="E38" s="6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29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7" t="s">
        <v>30</v>
      </c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7" t="s">
        <v>31</v>
      </c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4"/>
      <c r="B42" s="15"/>
      <c r="C42" s="11"/>
      <c r="D42" s="7" t="s">
        <v>32</v>
      </c>
      <c r="E42" s="41"/>
      <c r="F42" s="42"/>
      <c r="G42" s="42"/>
      <c r="H42" s="42"/>
      <c r="I42" s="42"/>
      <c r="J42" s="42"/>
      <c r="K42" s="43"/>
      <c r="L42" s="42"/>
    </row>
    <row r="43" spans="1:12" ht="15">
      <c r="A43" s="14"/>
      <c r="B43" s="15"/>
      <c r="C43" s="11"/>
      <c r="D43" s="6"/>
      <c r="E43" s="41"/>
      <c r="F43" s="42"/>
      <c r="G43" s="42"/>
      <c r="H43" s="42"/>
      <c r="I43" s="42"/>
      <c r="J43" s="42"/>
      <c r="K43" s="43"/>
      <c r="L43" s="42"/>
    </row>
    <row r="44" spans="1:12" ht="15">
      <c r="A44" s="14"/>
      <c r="B44" s="15"/>
      <c r="C44" s="11"/>
      <c r="D44" s="6"/>
      <c r="E44" s="41"/>
      <c r="F44" s="42"/>
      <c r="G44" s="42"/>
      <c r="H44" s="42"/>
      <c r="I44" s="42"/>
      <c r="J44" s="42"/>
      <c r="K44" s="43"/>
      <c r="L44" s="42"/>
    </row>
    <row r="45" spans="1:12" ht="15">
      <c r="A45" s="16"/>
      <c r="B45" s="17"/>
      <c r="C45" s="8"/>
      <c r="D45" s="18" t="s">
        <v>33</v>
      </c>
      <c r="E45" s="9"/>
      <c r="F45" s="19">
        <f>SUM(F36:F44)</f>
        <v>0</v>
      </c>
      <c r="G45" s="19">
        <f>SUM(G36:G44)</f>
        <v>0</v>
      </c>
      <c r="H45" s="19">
        <f>SUM(H36:H44)</f>
        <v>0</v>
      </c>
      <c r="I45" s="19">
        <f>SUM(I36:I44)</f>
        <v>0</v>
      </c>
      <c r="J45" s="19">
        <f>SUM(J36:J44)</f>
        <v>0</v>
      </c>
      <c r="K45" s="25"/>
      <c r="L45" s="19">
        <f>SUM(L36:L44)</f>
        <v>0</v>
      </c>
    </row>
    <row r="46" spans="1:12" ht="15.75" customHeight="1">
      <c r="A46" s="33">
        <f>A27</f>
        <v>1</v>
      </c>
      <c r="B46" s="33">
        <f>B27</f>
        <v>2</v>
      </c>
      <c r="C46" s="53" t="s">
        <v>4</v>
      </c>
      <c r="D46" s="54"/>
      <c r="E46" s="31"/>
      <c r="F46" s="32">
        <f>F35+F45</f>
        <v>525</v>
      </c>
      <c r="G46" s="32">
        <f>G35+G45</f>
        <v>22</v>
      </c>
      <c r="H46" s="32">
        <f>H35+H45</f>
        <v>45</v>
      </c>
      <c r="I46" s="32">
        <f>I35+I45</f>
        <v>106</v>
      </c>
      <c r="J46" s="32">
        <f>J35+J45</f>
        <v>918</v>
      </c>
      <c r="K46" s="32"/>
      <c r="L46" s="32">
        <f>L35+L45</f>
        <v>68.28</v>
      </c>
    </row>
    <row r="47" spans="1:12" ht="30">
      <c r="A47" s="20">
        <v>1</v>
      </c>
      <c r="B47" s="21">
        <v>3</v>
      </c>
      <c r="C47" s="22" t="s">
        <v>20</v>
      </c>
      <c r="D47" s="5" t="s">
        <v>21</v>
      </c>
      <c r="E47" s="60" t="s">
        <v>52</v>
      </c>
      <c r="F47" s="39">
        <v>180</v>
      </c>
      <c r="G47" s="39">
        <v>22</v>
      </c>
      <c r="H47" s="39">
        <v>14</v>
      </c>
      <c r="I47" s="39">
        <v>19</v>
      </c>
      <c r="J47" s="39">
        <v>294</v>
      </c>
      <c r="K47" s="40">
        <v>6</v>
      </c>
      <c r="L47" s="39">
        <v>39.37</v>
      </c>
    </row>
    <row r="48" spans="1:12" ht="15">
      <c r="A48" s="23"/>
      <c r="B48" s="15"/>
      <c r="C48" s="11"/>
      <c r="D48" s="6"/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7" t="s">
        <v>22</v>
      </c>
      <c r="E49" s="59" t="s">
        <v>53</v>
      </c>
      <c r="F49" s="42">
        <v>200</v>
      </c>
      <c r="G49" s="42">
        <v>3</v>
      </c>
      <c r="H49" s="42">
        <v>0</v>
      </c>
      <c r="I49" s="42">
        <v>23</v>
      </c>
      <c r="J49" s="42">
        <v>104</v>
      </c>
      <c r="K49" s="43">
        <v>395</v>
      </c>
      <c r="L49" s="42">
        <v>10.38</v>
      </c>
    </row>
    <row r="50" spans="1:12" ht="15">
      <c r="A50" s="23"/>
      <c r="B50" s="15"/>
      <c r="C50" s="11"/>
      <c r="D50" s="7" t="s">
        <v>23</v>
      </c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3"/>
      <c r="B51" s="15"/>
      <c r="C51" s="11"/>
      <c r="D51" s="7" t="s">
        <v>24</v>
      </c>
      <c r="E51" s="61" t="s">
        <v>47</v>
      </c>
      <c r="F51" s="42">
        <v>195</v>
      </c>
      <c r="G51" s="42">
        <v>1</v>
      </c>
      <c r="H51" s="42">
        <v>1</v>
      </c>
      <c r="I51" s="42">
        <v>17</v>
      </c>
      <c r="J51" s="42">
        <v>90</v>
      </c>
      <c r="K51" s="43">
        <v>368</v>
      </c>
      <c r="L51" s="42">
        <v>18.53</v>
      </c>
    </row>
    <row r="52" spans="1:12" ht="15">
      <c r="A52" s="23"/>
      <c r="B52" s="15"/>
      <c r="C52" s="11"/>
      <c r="D52" s="6"/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42"/>
    </row>
    <row r="54" spans="1:12" ht="15.75" thickBot="1">
      <c r="A54" s="24"/>
      <c r="B54" s="17"/>
      <c r="C54" s="8"/>
      <c r="D54" s="18" t="s">
        <v>33</v>
      </c>
      <c r="E54" s="9"/>
      <c r="F54" s="19">
        <f>SUM(F47:F53)</f>
        <v>575</v>
      </c>
      <c r="G54" s="19">
        <f>SUM(G47:G53)</f>
        <v>26</v>
      </c>
      <c r="H54" s="19">
        <f>SUM(H47:H53)</f>
        <v>15</v>
      </c>
      <c r="I54" s="19">
        <f>SUM(I47:I53)</f>
        <v>59</v>
      </c>
      <c r="J54" s="19">
        <f>SUM(J47:J53)</f>
        <v>488</v>
      </c>
      <c r="K54" s="25"/>
      <c r="L54" s="19">
        <f>SUM(L47:L53)</f>
        <v>68.28</v>
      </c>
    </row>
    <row r="55" spans="1:12" ht="15.75" thickBot="1">
      <c r="A55" s="26">
        <f>A47</f>
        <v>1</v>
      </c>
      <c r="B55" s="13">
        <f>B47</f>
        <v>3</v>
      </c>
      <c r="C55" s="10" t="s">
        <v>25</v>
      </c>
      <c r="D55" s="7" t="s">
        <v>26</v>
      </c>
      <c r="E55" s="62"/>
      <c r="F55" s="42"/>
      <c r="G55" s="42"/>
      <c r="H55" s="42"/>
      <c r="I55" s="42"/>
      <c r="J55" s="42"/>
      <c r="K55" s="43"/>
      <c r="L55" s="42"/>
    </row>
    <row r="56" spans="1:12" ht="15.75" thickBot="1">
      <c r="A56" s="23"/>
      <c r="B56" s="15"/>
      <c r="C56" s="11"/>
      <c r="D56" s="7" t="s">
        <v>27</v>
      </c>
      <c r="E56" s="62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28</v>
      </c>
      <c r="E57" s="58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29</v>
      </c>
      <c r="E58" s="59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7" t="s">
        <v>30</v>
      </c>
      <c r="E59" s="59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7" t="s">
        <v>31</v>
      </c>
      <c r="E60" s="59"/>
      <c r="F60" s="42"/>
      <c r="G60" s="42"/>
      <c r="H60" s="42"/>
      <c r="I60" s="42"/>
      <c r="J60" s="42"/>
      <c r="K60" s="43"/>
      <c r="L60" s="42"/>
    </row>
    <row r="61" spans="1:12" ht="15">
      <c r="A61" s="23"/>
      <c r="B61" s="15"/>
      <c r="C61" s="11"/>
      <c r="D61" s="7" t="s">
        <v>32</v>
      </c>
      <c r="E61" s="41"/>
      <c r="F61" s="42"/>
      <c r="G61" s="42"/>
      <c r="H61" s="42"/>
      <c r="I61" s="42"/>
      <c r="J61" s="42"/>
      <c r="K61" s="43"/>
      <c r="L61" s="42"/>
    </row>
    <row r="62" spans="1:12" ht="1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42"/>
    </row>
    <row r="64" spans="1:12" ht="15">
      <c r="A64" s="24"/>
      <c r="B64" s="17"/>
      <c r="C64" s="8"/>
      <c r="D64" s="18" t="s">
        <v>33</v>
      </c>
      <c r="E64" s="9"/>
      <c r="F64" s="19">
        <f>SUM(F55:F63)</f>
        <v>0</v>
      </c>
      <c r="G64" s="19">
        <f>SUM(G55:G63)</f>
        <v>0</v>
      </c>
      <c r="H64" s="19">
        <f>SUM(H55:H63)</f>
        <v>0</v>
      </c>
      <c r="I64" s="19">
        <f>SUM(I55:I63)</f>
        <v>0</v>
      </c>
      <c r="J64" s="19">
        <f>SUM(J55:J63)</f>
        <v>0</v>
      </c>
      <c r="K64" s="25"/>
      <c r="L64" s="19">
        <f>SUM(L55:L63)</f>
        <v>0</v>
      </c>
    </row>
    <row r="65" spans="1:12" ht="15.75" customHeight="1" thickBot="1">
      <c r="A65" s="29">
        <f>A47</f>
        <v>1</v>
      </c>
      <c r="B65" s="30">
        <f>B47</f>
        <v>3</v>
      </c>
      <c r="C65" s="53" t="s">
        <v>4</v>
      </c>
      <c r="D65" s="54"/>
      <c r="E65" s="31"/>
      <c r="F65" s="32">
        <f>F54+F64</f>
        <v>575</v>
      </c>
      <c r="G65" s="32">
        <f>G54+G64</f>
        <v>26</v>
      </c>
      <c r="H65" s="32">
        <f>H54+H64</f>
        <v>15</v>
      </c>
      <c r="I65" s="32">
        <f>I54+I64</f>
        <v>59</v>
      </c>
      <c r="J65" s="32">
        <f>J54+J64</f>
        <v>488</v>
      </c>
      <c r="K65" s="32"/>
      <c r="L65" s="32">
        <f>L54+L64</f>
        <v>68.28</v>
      </c>
    </row>
    <row r="66" spans="1:12" ht="15.75" thickBot="1">
      <c r="A66" s="20">
        <v>1</v>
      </c>
      <c r="B66" s="21">
        <v>4</v>
      </c>
      <c r="C66" s="22" t="s">
        <v>20</v>
      </c>
      <c r="D66" s="5" t="s">
        <v>21</v>
      </c>
      <c r="E66" s="62" t="s">
        <v>54</v>
      </c>
      <c r="F66" s="39">
        <v>90</v>
      </c>
      <c r="G66" s="39">
        <v>16</v>
      </c>
      <c r="H66" s="39">
        <v>5</v>
      </c>
      <c r="I66" s="39">
        <v>13</v>
      </c>
      <c r="J66" s="39">
        <v>161</v>
      </c>
      <c r="K66" s="40">
        <v>148</v>
      </c>
      <c r="L66" s="39">
        <v>32.4</v>
      </c>
    </row>
    <row r="67" spans="1:12" ht="15.75" thickBot="1">
      <c r="A67" s="23"/>
      <c r="B67" s="15"/>
      <c r="C67" s="11"/>
      <c r="D67" s="6"/>
      <c r="E67" s="62" t="s">
        <v>55</v>
      </c>
      <c r="F67" s="42">
        <v>50</v>
      </c>
      <c r="G67" s="42">
        <v>1</v>
      </c>
      <c r="H67" s="42">
        <v>3</v>
      </c>
      <c r="I67" s="42">
        <v>4</v>
      </c>
      <c r="J67" s="42">
        <v>47</v>
      </c>
      <c r="K67" s="43">
        <v>355</v>
      </c>
      <c r="L67" s="42">
        <v>2.79</v>
      </c>
    </row>
    <row r="68" spans="1:12" ht="17.25" customHeight="1">
      <c r="A68" s="23"/>
      <c r="B68" s="15"/>
      <c r="C68" s="11"/>
      <c r="D68" s="6"/>
      <c r="E68" s="58" t="s">
        <v>56</v>
      </c>
      <c r="F68" s="42">
        <v>150</v>
      </c>
      <c r="G68" s="42">
        <v>3</v>
      </c>
      <c r="H68" s="42">
        <v>6</v>
      </c>
      <c r="I68" s="42">
        <v>21</v>
      </c>
      <c r="J68" s="42">
        <v>150</v>
      </c>
      <c r="K68" s="43">
        <v>321</v>
      </c>
      <c r="L68" s="42">
        <v>14.48</v>
      </c>
    </row>
    <row r="69" spans="1:12" ht="15">
      <c r="A69" s="23"/>
      <c r="B69" s="15"/>
      <c r="C69" s="11"/>
      <c r="D69" s="7" t="s">
        <v>22</v>
      </c>
      <c r="E69" s="59" t="s">
        <v>53</v>
      </c>
      <c r="F69" s="42">
        <v>200</v>
      </c>
      <c r="G69" s="42">
        <v>3</v>
      </c>
      <c r="H69" s="42">
        <v>0</v>
      </c>
      <c r="I69" s="42">
        <v>23</v>
      </c>
      <c r="J69" s="42">
        <v>104</v>
      </c>
      <c r="K69" s="43">
        <v>376</v>
      </c>
      <c r="L69" s="42">
        <v>10.38</v>
      </c>
    </row>
    <row r="70" spans="1:12" ht="15">
      <c r="A70" s="23"/>
      <c r="B70" s="15"/>
      <c r="C70" s="11"/>
      <c r="D70" s="7" t="s">
        <v>23</v>
      </c>
      <c r="E70" s="59" t="s">
        <v>44</v>
      </c>
      <c r="F70" s="42">
        <v>50</v>
      </c>
      <c r="G70" s="42">
        <v>3</v>
      </c>
      <c r="H70" s="42">
        <v>10</v>
      </c>
      <c r="I70" s="42">
        <v>18</v>
      </c>
      <c r="J70" s="42">
        <v>174</v>
      </c>
      <c r="K70" s="43">
        <v>1</v>
      </c>
      <c r="L70" s="42">
        <v>2.45</v>
      </c>
    </row>
    <row r="71" spans="1:12" ht="15">
      <c r="A71" s="23"/>
      <c r="B71" s="15"/>
      <c r="C71" s="11"/>
      <c r="D71" s="7"/>
      <c r="E71" s="59" t="s">
        <v>45</v>
      </c>
      <c r="F71" s="42">
        <v>15</v>
      </c>
      <c r="G71" s="42">
        <v>0</v>
      </c>
      <c r="H71" s="42">
        <v>8</v>
      </c>
      <c r="I71" s="42">
        <v>0</v>
      </c>
      <c r="J71" s="42">
        <v>72</v>
      </c>
      <c r="K71" s="43">
        <v>14</v>
      </c>
      <c r="L71" s="42">
        <v>5.78</v>
      </c>
    </row>
    <row r="72" spans="1:12" ht="15">
      <c r="A72" s="23"/>
      <c r="B72" s="15"/>
      <c r="C72" s="11"/>
      <c r="D72" s="7" t="s">
        <v>24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6"/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5.75" thickBot="1">
      <c r="A75" s="24"/>
      <c r="B75" s="17"/>
      <c r="C75" s="8"/>
      <c r="D75" s="18" t="s">
        <v>33</v>
      </c>
      <c r="E75" s="9"/>
      <c r="F75" s="19">
        <f>SUM(F66:F74)</f>
        <v>555</v>
      </c>
      <c r="G75" s="19">
        <f>SUM(G66:G74)</f>
        <v>26</v>
      </c>
      <c r="H75" s="19">
        <f>SUM(H66:H74)</f>
        <v>32</v>
      </c>
      <c r="I75" s="19">
        <f>SUM(I66:I74)</f>
        <v>79</v>
      </c>
      <c r="J75" s="19">
        <f>SUM(J66:J74)</f>
        <v>708</v>
      </c>
      <c r="K75" s="25"/>
      <c r="L75" s="19">
        <f>SUM(L66:L74)</f>
        <v>68.28</v>
      </c>
    </row>
    <row r="76" spans="1:12" ht="15.75" thickBot="1">
      <c r="A76" s="26">
        <f>A66</f>
        <v>1</v>
      </c>
      <c r="B76" s="13">
        <f>B66</f>
        <v>4</v>
      </c>
      <c r="C76" s="10" t="s">
        <v>25</v>
      </c>
      <c r="D76" s="7" t="s">
        <v>26</v>
      </c>
      <c r="E76" s="62"/>
      <c r="F76" s="63"/>
      <c r="G76" s="42"/>
      <c r="H76" s="42"/>
      <c r="I76" s="42"/>
      <c r="J76" s="42"/>
      <c r="K76" s="43"/>
      <c r="L76" s="42"/>
    </row>
    <row r="77" spans="1:12" ht="15.75" thickBot="1">
      <c r="A77" s="23"/>
      <c r="B77" s="15"/>
      <c r="C77" s="11"/>
      <c r="D77" s="7" t="s">
        <v>27</v>
      </c>
      <c r="E77" s="62"/>
      <c r="F77" s="63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7" t="s">
        <v>28</v>
      </c>
      <c r="E78" s="58"/>
      <c r="F78" s="64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7" t="s">
        <v>29</v>
      </c>
      <c r="E79" s="59"/>
      <c r="F79" s="65"/>
      <c r="G79" s="42"/>
      <c r="H79" s="42"/>
      <c r="I79" s="42"/>
      <c r="J79" s="42"/>
      <c r="K79" s="43"/>
      <c r="L79" s="42"/>
    </row>
    <row r="80" spans="1:12" ht="15">
      <c r="A80" s="23"/>
      <c r="B80" s="15"/>
      <c r="C80" s="11"/>
      <c r="D80" s="7" t="s">
        <v>30</v>
      </c>
      <c r="E80" s="59"/>
      <c r="F80" s="65"/>
      <c r="G80" s="42"/>
      <c r="H80" s="42"/>
      <c r="I80" s="42"/>
      <c r="J80" s="42"/>
      <c r="K80" s="43"/>
      <c r="L80" s="42"/>
    </row>
    <row r="81" spans="1:12" ht="15">
      <c r="A81" s="23"/>
      <c r="B81" s="15"/>
      <c r="C81" s="11"/>
      <c r="D81" s="7" t="s">
        <v>31</v>
      </c>
      <c r="E81" s="59"/>
      <c r="F81" s="65"/>
      <c r="G81" s="42"/>
      <c r="H81" s="42"/>
      <c r="I81" s="42"/>
      <c r="J81" s="42"/>
      <c r="K81" s="43"/>
      <c r="L81" s="42"/>
    </row>
    <row r="82" spans="1:12" ht="15">
      <c r="A82" s="23"/>
      <c r="B82" s="15"/>
      <c r="C82" s="11"/>
      <c r="D82" s="7" t="s">
        <v>32</v>
      </c>
      <c r="E82" s="41"/>
      <c r="F82" s="42"/>
      <c r="G82" s="42"/>
      <c r="H82" s="42"/>
      <c r="I82" s="42"/>
      <c r="J82" s="42"/>
      <c r="K82" s="43"/>
      <c r="L82" s="42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6"/>
      <c r="E84" s="41"/>
      <c r="F84" s="42"/>
      <c r="G84" s="42"/>
      <c r="H84" s="42"/>
      <c r="I84" s="42"/>
      <c r="J84" s="42"/>
      <c r="K84" s="43"/>
      <c r="L84" s="42"/>
    </row>
    <row r="85" spans="1:12" ht="15">
      <c r="A85" s="24"/>
      <c r="B85" s="17"/>
      <c r="C85" s="8"/>
      <c r="D85" s="18" t="s">
        <v>33</v>
      </c>
      <c r="E85" s="9"/>
      <c r="F85" s="19">
        <f>SUM(F76:F84)</f>
        <v>0</v>
      </c>
      <c r="G85" s="19">
        <f>SUM(G76:G84)</f>
        <v>0</v>
      </c>
      <c r="H85" s="19">
        <f>SUM(H76:H84)</f>
        <v>0</v>
      </c>
      <c r="I85" s="19">
        <f>SUM(I76:I84)</f>
        <v>0</v>
      </c>
      <c r="J85" s="19">
        <f>SUM(J76:J84)</f>
        <v>0</v>
      </c>
      <c r="K85" s="25"/>
      <c r="L85" s="19">
        <f>SUM(L76:L84)</f>
        <v>0</v>
      </c>
    </row>
    <row r="86" spans="1:12" ht="15.75" customHeight="1" thickBot="1">
      <c r="A86" s="29">
        <f>A66</f>
        <v>1</v>
      </c>
      <c r="B86" s="30">
        <f>B66</f>
        <v>4</v>
      </c>
      <c r="C86" s="53" t="s">
        <v>4</v>
      </c>
      <c r="D86" s="54"/>
      <c r="E86" s="31"/>
      <c r="F86" s="32">
        <f>F75+F85</f>
        <v>555</v>
      </c>
      <c r="G86" s="32">
        <f>G75+G85</f>
        <v>26</v>
      </c>
      <c r="H86" s="32">
        <f>H75+H85</f>
        <v>32</v>
      </c>
      <c r="I86" s="32">
        <f>I75+I85</f>
        <v>79</v>
      </c>
      <c r="J86" s="32">
        <f>J75+J85</f>
        <v>708</v>
      </c>
      <c r="K86" s="32"/>
      <c r="L86" s="32">
        <f>L75+L85</f>
        <v>68.28</v>
      </c>
    </row>
    <row r="87" spans="1:12" ht="15.75" thickBot="1">
      <c r="A87" s="20">
        <v>1</v>
      </c>
      <c r="B87" s="21">
        <v>5</v>
      </c>
      <c r="C87" s="22" t="s">
        <v>20</v>
      </c>
      <c r="D87" s="5" t="s">
        <v>21</v>
      </c>
      <c r="E87" s="62" t="s">
        <v>57</v>
      </c>
      <c r="F87" s="63">
        <v>80</v>
      </c>
      <c r="G87" s="39">
        <v>11</v>
      </c>
      <c r="H87" s="39">
        <v>17</v>
      </c>
      <c r="I87" s="39">
        <v>11</v>
      </c>
      <c r="J87" s="39">
        <v>241</v>
      </c>
      <c r="K87" s="40">
        <v>282</v>
      </c>
      <c r="L87" s="39">
        <v>45.31</v>
      </c>
    </row>
    <row r="88" spans="1:12" ht="15.75" thickBot="1">
      <c r="A88" s="23"/>
      <c r="B88" s="15"/>
      <c r="C88" s="11"/>
      <c r="D88" s="6"/>
      <c r="E88" s="62" t="s">
        <v>55</v>
      </c>
      <c r="F88" s="63">
        <v>50</v>
      </c>
      <c r="G88" s="42">
        <v>1</v>
      </c>
      <c r="H88" s="42">
        <v>3</v>
      </c>
      <c r="I88" s="42">
        <v>4</v>
      </c>
      <c r="J88" s="42">
        <v>47</v>
      </c>
      <c r="K88" s="43">
        <v>355</v>
      </c>
      <c r="L88" s="42">
        <v>3.24</v>
      </c>
    </row>
    <row r="89" spans="1:12" ht="15.75" thickBot="1">
      <c r="A89" s="23"/>
      <c r="B89" s="15"/>
      <c r="C89" s="11"/>
      <c r="D89" s="6"/>
      <c r="E89" s="58" t="s">
        <v>58</v>
      </c>
      <c r="F89" s="64">
        <v>150</v>
      </c>
      <c r="G89" s="42">
        <v>9</v>
      </c>
      <c r="H89" s="42">
        <v>6</v>
      </c>
      <c r="I89" s="42">
        <v>39</v>
      </c>
      <c r="J89" s="42">
        <v>246</v>
      </c>
      <c r="K89" s="43">
        <v>302</v>
      </c>
      <c r="L89" s="42">
        <v>9.85</v>
      </c>
    </row>
    <row r="90" spans="1:12" ht="15">
      <c r="A90" s="23"/>
      <c r="B90" s="15"/>
      <c r="C90" s="11"/>
      <c r="D90" s="7" t="s">
        <v>22</v>
      </c>
      <c r="E90" s="59" t="s">
        <v>50</v>
      </c>
      <c r="F90" s="64">
        <v>200</v>
      </c>
      <c r="G90" s="42">
        <v>0</v>
      </c>
      <c r="H90" s="42">
        <v>0</v>
      </c>
      <c r="I90" s="42">
        <v>14</v>
      </c>
      <c r="J90" s="42">
        <v>57</v>
      </c>
      <c r="K90" s="43">
        <v>376</v>
      </c>
      <c r="L90" s="42">
        <v>1.65</v>
      </c>
    </row>
    <row r="91" spans="1:12" ht="15">
      <c r="A91" s="23"/>
      <c r="B91" s="15"/>
      <c r="C91" s="11"/>
      <c r="D91" s="7" t="s">
        <v>23</v>
      </c>
      <c r="E91" s="59" t="s">
        <v>44</v>
      </c>
      <c r="F91" s="65">
        <v>50</v>
      </c>
      <c r="G91" s="42">
        <v>3</v>
      </c>
      <c r="H91" s="42">
        <v>10</v>
      </c>
      <c r="I91" s="42">
        <v>18</v>
      </c>
      <c r="J91" s="42">
        <v>174</v>
      </c>
      <c r="K91" s="43">
        <v>1</v>
      </c>
      <c r="L91" s="42">
        <v>2.45</v>
      </c>
    </row>
    <row r="92" spans="1:12" ht="15">
      <c r="A92" s="23"/>
      <c r="B92" s="15"/>
      <c r="C92" s="11"/>
      <c r="D92" s="7"/>
      <c r="E92" s="59" t="s">
        <v>45</v>
      </c>
      <c r="F92" s="65">
        <v>15</v>
      </c>
      <c r="G92" s="42">
        <v>0</v>
      </c>
      <c r="H92" s="42">
        <v>12</v>
      </c>
      <c r="I92" s="42">
        <v>0</v>
      </c>
      <c r="J92" s="42">
        <v>108</v>
      </c>
      <c r="K92" s="43">
        <v>14</v>
      </c>
      <c r="L92" s="42">
        <v>5.78</v>
      </c>
    </row>
    <row r="93" spans="1:12" ht="15">
      <c r="A93" s="23"/>
      <c r="B93" s="15"/>
      <c r="C93" s="11"/>
      <c r="D93" s="7" t="s">
        <v>24</v>
      </c>
      <c r="E93" s="59"/>
      <c r="F93" s="65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6"/>
      <c r="E94" s="59"/>
      <c r="F94" s="65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6"/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4"/>
      <c r="B96" s="17"/>
      <c r="C96" s="8"/>
      <c r="D96" s="18" t="s">
        <v>33</v>
      </c>
      <c r="E96" s="9"/>
      <c r="F96" s="19">
        <f>SUM(F87:F95)</f>
        <v>545</v>
      </c>
      <c r="G96" s="19">
        <f>SUM(G87:G95)</f>
        <v>24</v>
      </c>
      <c r="H96" s="19">
        <f>SUM(H87:H95)</f>
        <v>48</v>
      </c>
      <c r="I96" s="19">
        <f>SUM(I87:I95)</f>
        <v>86</v>
      </c>
      <c r="J96" s="19">
        <f>SUM(J87:J95)</f>
        <v>873</v>
      </c>
      <c r="K96" s="25"/>
      <c r="L96" s="19">
        <f>SUM(L87:L95)</f>
        <v>68.28</v>
      </c>
    </row>
    <row r="97" spans="1:12" ht="15">
      <c r="A97" s="26">
        <f>A87</f>
        <v>1</v>
      </c>
      <c r="B97" s="13">
        <f>B87</f>
        <v>5</v>
      </c>
      <c r="C97" s="10" t="s">
        <v>25</v>
      </c>
      <c r="D97" s="7" t="s">
        <v>26</v>
      </c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7" t="s">
        <v>27</v>
      </c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3"/>
      <c r="B99" s="15"/>
      <c r="C99" s="11"/>
      <c r="D99" s="7" t="s">
        <v>28</v>
      </c>
      <c r="E99" s="41"/>
      <c r="F99" s="42"/>
      <c r="G99" s="42"/>
      <c r="H99" s="42"/>
      <c r="I99" s="42"/>
      <c r="J99" s="42"/>
      <c r="K99" s="43"/>
      <c r="L99" s="42"/>
    </row>
    <row r="100" spans="1:12" ht="15">
      <c r="A100" s="23"/>
      <c r="B100" s="15"/>
      <c r="C100" s="11"/>
      <c r="D100" s="7" t="s">
        <v>29</v>
      </c>
      <c r="E100" s="41"/>
      <c r="F100" s="42"/>
      <c r="G100" s="42"/>
      <c r="H100" s="42"/>
      <c r="I100" s="42"/>
      <c r="J100" s="42"/>
      <c r="K100" s="43"/>
      <c r="L100" s="42"/>
    </row>
    <row r="101" spans="1:12" ht="15">
      <c r="A101" s="23"/>
      <c r="B101" s="15"/>
      <c r="C101" s="11"/>
      <c r="D101" s="7" t="s">
        <v>30</v>
      </c>
      <c r="E101" s="41"/>
      <c r="F101" s="42"/>
      <c r="G101" s="42"/>
      <c r="H101" s="42"/>
      <c r="I101" s="42"/>
      <c r="J101" s="42"/>
      <c r="K101" s="43"/>
      <c r="L101" s="42"/>
    </row>
    <row r="102" spans="1:12" ht="15">
      <c r="A102" s="23"/>
      <c r="B102" s="15"/>
      <c r="C102" s="11"/>
      <c r="D102" s="7" t="s">
        <v>31</v>
      </c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32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5">
      <c r="A105" s="23"/>
      <c r="B105" s="15"/>
      <c r="C105" s="11"/>
      <c r="D105" s="6"/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4"/>
      <c r="B106" s="17"/>
      <c r="C106" s="8"/>
      <c r="D106" s="18" t="s">
        <v>33</v>
      </c>
      <c r="E106" s="9"/>
      <c r="F106" s="19">
        <f>SUM(F97:F105)</f>
        <v>0</v>
      </c>
      <c r="G106" s="19">
        <f>SUM(G97:G105)</f>
        <v>0</v>
      </c>
      <c r="H106" s="19">
        <f>SUM(H97:H105)</f>
        <v>0</v>
      </c>
      <c r="I106" s="19">
        <f>SUM(I97:I105)</f>
        <v>0</v>
      </c>
      <c r="J106" s="19">
        <f>SUM(J97:J105)</f>
        <v>0</v>
      </c>
      <c r="K106" s="25"/>
      <c r="L106" s="19">
        <f>SUM(L97:L105)</f>
        <v>0</v>
      </c>
    </row>
    <row r="107" spans="1:12" ht="15.75" customHeight="1">
      <c r="A107" s="29">
        <f>A87</f>
        <v>1</v>
      </c>
      <c r="B107" s="30">
        <f>B87</f>
        <v>5</v>
      </c>
      <c r="C107" s="53" t="s">
        <v>4</v>
      </c>
      <c r="D107" s="54"/>
      <c r="E107" s="31"/>
      <c r="F107" s="32">
        <f>F96+F106</f>
        <v>545</v>
      </c>
      <c r="G107" s="32">
        <f>G96+G106</f>
        <v>24</v>
      </c>
      <c r="H107" s="32">
        <f>H96+H106</f>
        <v>48</v>
      </c>
      <c r="I107" s="32">
        <f>I96+I106</f>
        <v>86</v>
      </c>
      <c r="J107" s="32">
        <f>J96+J106</f>
        <v>873</v>
      </c>
      <c r="K107" s="32"/>
      <c r="L107" s="32">
        <f>L96+L106</f>
        <v>68.28</v>
      </c>
    </row>
    <row r="108" spans="1:12" ht="15">
      <c r="A108" s="20">
        <v>2</v>
      </c>
      <c r="B108" s="21">
        <v>1</v>
      </c>
      <c r="C108" s="22" t="s">
        <v>20</v>
      </c>
      <c r="D108" s="5" t="s">
        <v>21</v>
      </c>
      <c r="E108" s="58" t="s">
        <v>59</v>
      </c>
      <c r="F108" s="63">
        <v>250</v>
      </c>
      <c r="G108" s="39">
        <v>10</v>
      </c>
      <c r="H108" s="39">
        <v>17</v>
      </c>
      <c r="I108" s="39">
        <v>41</v>
      </c>
      <c r="J108" s="39">
        <v>357</v>
      </c>
      <c r="K108" s="40">
        <v>177</v>
      </c>
      <c r="L108" s="39">
        <v>20</v>
      </c>
    </row>
    <row r="109" spans="1:12" ht="15">
      <c r="A109" s="23"/>
      <c r="B109" s="15"/>
      <c r="C109" s="11"/>
      <c r="D109" s="6"/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22</v>
      </c>
      <c r="E110" s="59" t="s">
        <v>60</v>
      </c>
      <c r="F110" s="65">
        <v>200</v>
      </c>
      <c r="G110" s="42">
        <v>3</v>
      </c>
      <c r="H110" s="42">
        <v>6</v>
      </c>
      <c r="I110" s="42">
        <v>16</v>
      </c>
      <c r="J110" s="42">
        <v>130</v>
      </c>
      <c r="K110" s="43">
        <v>394</v>
      </c>
      <c r="L110" s="42">
        <v>9.55</v>
      </c>
    </row>
    <row r="111" spans="1:12" ht="15">
      <c r="A111" s="23"/>
      <c r="B111" s="15"/>
      <c r="C111" s="11"/>
      <c r="D111" s="7" t="s">
        <v>23</v>
      </c>
      <c r="E111" s="59" t="s">
        <v>44</v>
      </c>
      <c r="F111" s="65">
        <v>50</v>
      </c>
      <c r="G111" s="42">
        <v>3</v>
      </c>
      <c r="H111" s="42">
        <v>10</v>
      </c>
      <c r="I111" s="42">
        <v>18</v>
      </c>
      <c r="J111" s="42">
        <v>174</v>
      </c>
      <c r="K111" s="43">
        <v>1</v>
      </c>
      <c r="L111" s="42">
        <v>2.45</v>
      </c>
    </row>
    <row r="112" spans="1:12" ht="15">
      <c r="A112" s="23"/>
      <c r="B112" s="15"/>
      <c r="C112" s="11"/>
      <c r="D112" s="7"/>
      <c r="E112" s="61" t="s">
        <v>45</v>
      </c>
      <c r="F112" s="70">
        <v>10</v>
      </c>
      <c r="G112" s="42">
        <v>0</v>
      </c>
      <c r="H112" s="42">
        <v>8</v>
      </c>
      <c r="I112" s="42">
        <v>0</v>
      </c>
      <c r="J112" s="42">
        <v>72</v>
      </c>
      <c r="K112" s="43">
        <v>14</v>
      </c>
      <c r="L112" s="42">
        <v>3.85</v>
      </c>
    </row>
    <row r="113" spans="1:12" ht="15">
      <c r="A113" s="23"/>
      <c r="B113" s="15"/>
      <c r="C113" s="11"/>
      <c r="D113" s="7"/>
      <c r="E113" s="61" t="s">
        <v>46</v>
      </c>
      <c r="F113" s="66">
        <v>15</v>
      </c>
      <c r="G113" s="42">
        <v>4</v>
      </c>
      <c r="H113" s="42">
        <v>4</v>
      </c>
      <c r="I113" s="42">
        <v>0</v>
      </c>
      <c r="J113" s="42">
        <v>52</v>
      </c>
      <c r="K113" s="43">
        <v>15</v>
      </c>
      <c r="L113" s="42">
        <v>7.73</v>
      </c>
    </row>
    <row r="114" spans="1:12" ht="15">
      <c r="A114" s="23"/>
      <c r="B114" s="15"/>
      <c r="C114" s="11"/>
      <c r="D114" s="7" t="s">
        <v>24</v>
      </c>
      <c r="E114" s="61" t="s">
        <v>47</v>
      </c>
      <c r="F114" s="66">
        <v>260</v>
      </c>
      <c r="G114" s="42">
        <v>1</v>
      </c>
      <c r="H114" s="42">
        <v>1</v>
      </c>
      <c r="I114" s="42">
        <v>25</v>
      </c>
      <c r="J114" s="42">
        <v>115</v>
      </c>
      <c r="K114" s="43">
        <v>368</v>
      </c>
      <c r="L114" s="42">
        <v>24.7</v>
      </c>
    </row>
    <row r="115" spans="1:12" ht="15">
      <c r="A115" s="23"/>
      <c r="B115" s="15"/>
      <c r="C115" s="11"/>
      <c r="D115" s="6"/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.75" thickBot="1">
      <c r="A117" s="24"/>
      <c r="B117" s="17"/>
      <c r="C117" s="8"/>
      <c r="D117" s="18" t="s">
        <v>33</v>
      </c>
      <c r="E117" s="9"/>
      <c r="F117" s="19">
        <f>SUM(F108:F116)</f>
        <v>785</v>
      </c>
      <c r="G117" s="19">
        <f>SUM(G108:G116)</f>
        <v>21</v>
      </c>
      <c r="H117" s="19">
        <f>SUM(H108:H116)</f>
        <v>46</v>
      </c>
      <c r="I117" s="19">
        <f>SUM(I108:I116)</f>
        <v>100</v>
      </c>
      <c r="J117" s="19">
        <f>SUM(J108:J116)</f>
        <v>900</v>
      </c>
      <c r="K117" s="25"/>
      <c r="L117" s="19">
        <f>SUM(L108:L116)</f>
        <v>68.28</v>
      </c>
    </row>
    <row r="118" spans="1:12" ht="15">
      <c r="A118" s="26">
        <f>A108</f>
        <v>2</v>
      </c>
      <c r="B118" s="13">
        <f>B108</f>
        <v>1</v>
      </c>
      <c r="C118" s="10" t="s">
        <v>25</v>
      </c>
      <c r="D118" s="7" t="s">
        <v>26</v>
      </c>
      <c r="E118" s="58"/>
      <c r="F118" s="63"/>
      <c r="G118" s="42"/>
      <c r="H118" s="42"/>
      <c r="I118" s="42"/>
      <c r="J118" s="42"/>
      <c r="K118" s="43"/>
      <c r="L118" s="42"/>
    </row>
    <row r="119" spans="1:12" ht="15">
      <c r="A119" s="23"/>
      <c r="B119" s="15"/>
      <c r="C119" s="11"/>
      <c r="D119" s="7" t="s">
        <v>27</v>
      </c>
      <c r="E119" s="59"/>
      <c r="F119" s="65"/>
      <c r="G119" s="42"/>
      <c r="H119" s="42"/>
      <c r="I119" s="42"/>
      <c r="J119" s="42"/>
      <c r="K119" s="43"/>
      <c r="L119" s="42"/>
    </row>
    <row r="120" spans="1:12" ht="15">
      <c r="A120" s="23"/>
      <c r="B120" s="15"/>
      <c r="C120" s="11"/>
      <c r="D120" s="7" t="s">
        <v>28</v>
      </c>
      <c r="E120" s="59"/>
      <c r="F120" s="67"/>
      <c r="G120" s="42"/>
      <c r="H120" s="42"/>
      <c r="I120" s="42"/>
      <c r="J120" s="42"/>
      <c r="K120" s="43"/>
      <c r="L120" s="42"/>
    </row>
    <row r="121" spans="1:12" ht="15">
      <c r="A121" s="23"/>
      <c r="B121" s="15"/>
      <c r="C121" s="11"/>
      <c r="D121" s="7" t="s">
        <v>29</v>
      </c>
      <c r="E121" s="59"/>
      <c r="F121" s="65"/>
      <c r="G121" s="42"/>
      <c r="H121" s="42"/>
      <c r="I121" s="42"/>
      <c r="J121" s="42"/>
      <c r="K121" s="43"/>
      <c r="L121" s="42"/>
    </row>
    <row r="122" spans="1:12" ht="15">
      <c r="A122" s="23"/>
      <c r="B122" s="15"/>
      <c r="C122" s="11"/>
      <c r="D122" s="7" t="s">
        <v>30</v>
      </c>
      <c r="E122" s="61"/>
      <c r="F122" s="66"/>
      <c r="G122" s="42"/>
      <c r="H122" s="42"/>
      <c r="I122" s="42"/>
      <c r="J122" s="42"/>
      <c r="K122" s="43"/>
      <c r="L122" s="42"/>
    </row>
    <row r="123" spans="1:12" ht="15">
      <c r="A123" s="23"/>
      <c r="B123" s="15"/>
      <c r="C123" s="11"/>
      <c r="D123" s="7" t="s">
        <v>31</v>
      </c>
      <c r="E123" s="61"/>
      <c r="F123" s="66"/>
      <c r="G123" s="42"/>
      <c r="H123" s="42"/>
      <c r="I123" s="42"/>
      <c r="J123" s="42"/>
      <c r="K123" s="43"/>
      <c r="L123" s="42"/>
    </row>
    <row r="124" spans="1:12" ht="15">
      <c r="A124" s="23"/>
      <c r="B124" s="15"/>
      <c r="C124" s="11"/>
      <c r="D124" s="7" t="s">
        <v>32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23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23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24"/>
      <c r="B127" s="17"/>
      <c r="C127" s="8"/>
      <c r="D127" s="18" t="s">
        <v>33</v>
      </c>
      <c r="E127" s="9"/>
      <c r="F127" s="19">
        <f>SUM(F118:F126)</f>
        <v>0</v>
      </c>
      <c r="G127" s="19">
        <f>SUM(G118:G126)</f>
        <v>0</v>
      </c>
      <c r="H127" s="19">
        <f>SUM(H118:H126)</f>
        <v>0</v>
      </c>
      <c r="I127" s="19">
        <f>SUM(I118:I126)</f>
        <v>0</v>
      </c>
      <c r="J127" s="19">
        <f>SUM(J118:J126)</f>
        <v>0</v>
      </c>
      <c r="K127" s="25"/>
      <c r="L127" s="19">
        <f>SUM(L118:L126)</f>
        <v>0</v>
      </c>
    </row>
    <row r="128" spans="1:12" ht="15">
      <c r="A128" s="29">
        <f>A108</f>
        <v>2</v>
      </c>
      <c r="B128" s="30">
        <f>B108</f>
        <v>1</v>
      </c>
      <c r="C128" s="53" t="s">
        <v>4</v>
      </c>
      <c r="D128" s="54"/>
      <c r="E128" s="31"/>
      <c r="F128" s="32">
        <f>F117+F127</f>
        <v>785</v>
      </c>
      <c r="G128" s="32">
        <f>G117+G127</f>
        <v>21</v>
      </c>
      <c r="H128" s="32">
        <f>H117+H127</f>
        <v>46</v>
      </c>
      <c r="I128" s="32">
        <f>I117+I127</f>
        <v>100</v>
      </c>
      <c r="J128" s="32">
        <f>J117+J127</f>
        <v>900</v>
      </c>
      <c r="K128" s="32"/>
      <c r="L128" s="32">
        <f>L117+L127</f>
        <v>68.28</v>
      </c>
    </row>
    <row r="129" spans="1:12" ht="15">
      <c r="A129" s="14">
        <v>2</v>
      </c>
      <c r="B129" s="15">
        <v>2</v>
      </c>
      <c r="C129" s="22" t="s">
        <v>20</v>
      </c>
      <c r="D129" s="5" t="s">
        <v>21</v>
      </c>
      <c r="E129" s="58" t="s">
        <v>61</v>
      </c>
      <c r="F129" s="63">
        <v>200</v>
      </c>
      <c r="G129" s="39">
        <v>17</v>
      </c>
      <c r="H129" s="39">
        <v>14</v>
      </c>
      <c r="I129" s="39">
        <v>30</v>
      </c>
      <c r="J129" s="39">
        <v>314</v>
      </c>
      <c r="K129" s="40">
        <v>291</v>
      </c>
      <c r="L129" s="39">
        <v>38.22</v>
      </c>
    </row>
    <row r="130" spans="1:12" ht="15">
      <c r="A130" s="14"/>
      <c r="B130" s="15"/>
      <c r="C130" s="11"/>
      <c r="D130" s="6"/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22</v>
      </c>
      <c r="E131" s="59" t="s">
        <v>53</v>
      </c>
      <c r="F131" s="65">
        <v>180</v>
      </c>
      <c r="G131" s="42">
        <v>3</v>
      </c>
      <c r="H131" s="42">
        <v>0</v>
      </c>
      <c r="I131" s="42">
        <v>23</v>
      </c>
      <c r="J131" s="42">
        <v>104</v>
      </c>
      <c r="K131" s="43">
        <v>382</v>
      </c>
      <c r="L131" s="42">
        <v>9.51</v>
      </c>
    </row>
    <row r="132" spans="1:12" ht="15">
      <c r="A132" s="14"/>
      <c r="B132" s="15"/>
      <c r="C132" s="11"/>
      <c r="D132" s="7" t="s">
        <v>23</v>
      </c>
      <c r="E132" s="59" t="s">
        <v>44</v>
      </c>
      <c r="F132" s="65">
        <v>50</v>
      </c>
      <c r="G132" s="42">
        <v>3</v>
      </c>
      <c r="H132" s="42">
        <v>10</v>
      </c>
      <c r="I132" s="42">
        <v>18</v>
      </c>
      <c r="J132" s="42">
        <v>174</v>
      </c>
      <c r="K132" s="43">
        <v>1</v>
      </c>
      <c r="L132" s="42">
        <v>2.45</v>
      </c>
    </row>
    <row r="133" spans="1:12" ht="15">
      <c r="A133" s="14"/>
      <c r="B133" s="15"/>
      <c r="C133" s="11"/>
      <c r="D133" s="7"/>
      <c r="E133" s="59" t="s">
        <v>45</v>
      </c>
      <c r="F133" s="70">
        <v>10</v>
      </c>
      <c r="G133" s="42">
        <v>0</v>
      </c>
      <c r="H133" s="42">
        <v>8</v>
      </c>
      <c r="I133" s="42">
        <v>0</v>
      </c>
      <c r="J133" s="42">
        <v>72</v>
      </c>
      <c r="K133" s="43">
        <v>14</v>
      </c>
      <c r="L133" s="42">
        <v>3.85</v>
      </c>
    </row>
    <row r="134" spans="1:12" ht="15">
      <c r="A134" s="14"/>
      <c r="B134" s="15"/>
      <c r="C134" s="11"/>
      <c r="D134" s="7"/>
      <c r="E134" s="68"/>
      <c r="F134" s="69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7" t="s">
        <v>24</v>
      </c>
      <c r="E135" s="61" t="s">
        <v>47</v>
      </c>
      <c r="F135" s="66">
        <v>150</v>
      </c>
      <c r="G135" s="42">
        <v>1</v>
      </c>
      <c r="H135" s="42">
        <v>1</v>
      </c>
      <c r="I135" s="42">
        <v>15</v>
      </c>
      <c r="J135" s="42">
        <v>73</v>
      </c>
      <c r="K135" s="43">
        <v>368</v>
      </c>
      <c r="L135" s="42">
        <v>14.25</v>
      </c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.75" thickBot="1">
      <c r="A138" s="16"/>
      <c r="B138" s="17"/>
      <c r="C138" s="8"/>
      <c r="D138" s="18" t="s">
        <v>33</v>
      </c>
      <c r="E138" s="9"/>
      <c r="F138" s="19"/>
      <c r="G138" s="19">
        <f>SUM(G129:G137)</f>
        <v>24</v>
      </c>
      <c r="H138" s="19">
        <f>SUM(H129:H137)</f>
        <v>33</v>
      </c>
      <c r="I138" s="19">
        <f>SUM(I129:I137)</f>
        <v>86</v>
      </c>
      <c r="J138" s="19">
        <f>SUM(J129:J137)</f>
        <v>737</v>
      </c>
      <c r="K138" s="25"/>
      <c r="L138" s="19">
        <f>SUM(L129:L137)</f>
        <v>68.28</v>
      </c>
    </row>
    <row r="139" spans="1:12" ht="15">
      <c r="A139" s="13">
        <f>A129</f>
        <v>2</v>
      </c>
      <c r="B139" s="13">
        <f>B129</f>
        <v>2</v>
      </c>
      <c r="C139" s="10" t="s">
        <v>25</v>
      </c>
      <c r="D139" s="7" t="s">
        <v>26</v>
      </c>
      <c r="E139" s="58"/>
      <c r="F139" s="63"/>
      <c r="G139" s="42"/>
      <c r="H139" s="42"/>
      <c r="I139" s="42"/>
      <c r="J139" s="42"/>
      <c r="K139" s="43"/>
      <c r="L139" s="42"/>
    </row>
    <row r="140" spans="1:12" ht="15">
      <c r="A140" s="14"/>
      <c r="B140" s="15"/>
      <c r="C140" s="11"/>
      <c r="D140" s="7" t="s">
        <v>27</v>
      </c>
      <c r="E140" s="71"/>
      <c r="F140" s="72"/>
      <c r="G140" s="42"/>
      <c r="H140" s="42"/>
      <c r="I140" s="42"/>
      <c r="J140" s="42"/>
      <c r="K140" s="43"/>
      <c r="L140" s="42"/>
    </row>
    <row r="141" spans="1:12" ht="15">
      <c r="A141" s="14"/>
      <c r="B141" s="15"/>
      <c r="C141" s="11"/>
      <c r="D141" s="7" t="s">
        <v>28</v>
      </c>
      <c r="E141" s="59"/>
      <c r="F141" s="65"/>
      <c r="G141" s="42"/>
      <c r="H141" s="42"/>
      <c r="I141" s="42"/>
      <c r="J141" s="42"/>
      <c r="K141" s="43"/>
      <c r="L141" s="42"/>
    </row>
    <row r="142" spans="1:12" ht="15">
      <c r="A142" s="14"/>
      <c r="B142" s="15"/>
      <c r="C142" s="11"/>
      <c r="D142" s="7" t="s">
        <v>29</v>
      </c>
      <c r="E142" s="59"/>
      <c r="F142" s="65"/>
      <c r="G142" s="42"/>
      <c r="H142" s="42"/>
      <c r="I142" s="42"/>
      <c r="J142" s="42"/>
      <c r="K142" s="43"/>
      <c r="L142" s="42"/>
    </row>
    <row r="143" spans="1:12" ht="15">
      <c r="A143" s="14"/>
      <c r="B143" s="15"/>
      <c r="C143" s="11"/>
      <c r="D143" s="7" t="s">
        <v>30</v>
      </c>
      <c r="E143" s="59"/>
      <c r="F143" s="65"/>
      <c r="G143" s="42"/>
      <c r="H143" s="42"/>
      <c r="I143" s="42"/>
      <c r="J143" s="42"/>
      <c r="K143" s="43"/>
      <c r="L143" s="42"/>
    </row>
    <row r="144" spans="1:12" ht="15">
      <c r="A144" s="14"/>
      <c r="B144" s="15"/>
      <c r="C144" s="11"/>
      <c r="D144" s="7" t="s">
        <v>31</v>
      </c>
      <c r="E144" s="61"/>
      <c r="F144" s="73"/>
      <c r="G144" s="42"/>
      <c r="H144" s="42"/>
      <c r="I144" s="42"/>
      <c r="J144" s="42"/>
      <c r="K144" s="43"/>
      <c r="L144" s="42"/>
    </row>
    <row r="145" spans="1:12" ht="15">
      <c r="A145" s="14"/>
      <c r="B145" s="15"/>
      <c r="C145" s="11"/>
      <c r="D145" s="7" t="s">
        <v>32</v>
      </c>
      <c r="E145" s="61"/>
      <c r="F145" s="74"/>
      <c r="G145" s="42"/>
      <c r="H145" s="42"/>
      <c r="I145" s="42"/>
      <c r="J145" s="42"/>
      <c r="K145" s="43"/>
      <c r="L145" s="42"/>
    </row>
    <row r="146" spans="1:12" ht="15">
      <c r="A146" s="14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>
      <c r="A147" s="14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16"/>
      <c r="B148" s="17"/>
      <c r="C148" s="8"/>
      <c r="D148" s="18" t="s">
        <v>33</v>
      </c>
      <c r="E148" s="9"/>
      <c r="F148" s="19">
        <f>SUM(F139:F147)</f>
        <v>0</v>
      </c>
      <c r="G148" s="19">
        <f>SUM(G139:G147)</f>
        <v>0</v>
      </c>
      <c r="H148" s="19">
        <f>SUM(H139:H147)</f>
        <v>0</v>
      </c>
      <c r="I148" s="19">
        <f>SUM(I139:I147)</f>
        <v>0</v>
      </c>
      <c r="J148" s="19">
        <f>SUM(J139:J147)</f>
        <v>0</v>
      </c>
      <c r="K148" s="25"/>
      <c r="L148" s="19">
        <f>SUM(L139:L147)</f>
        <v>0</v>
      </c>
    </row>
    <row r="149" spans="1:12" ht="15">
      <c r="A149" s="33">
        <f>A129</f>
        <v>2</v>
      </c>
      <c r="B149" s="33">
        <f>B129</f>
        <v>2</v>
      </c>
      <c r="C149" s="53" t="s">
        <v>4</v>
      </c>
      <c r="D149" s="54"/>
      <c r="E149" s="31"/>
      <c r="F149" s="32">
        <f>F138+F148</f>
        <v>0</v>
      </c>
      <c r="G149" s="32">
        <f>G138+G148</f>
        <v>24</v>
      </c>
      <c r="H149" s="32">
        <f>H138+H148</f>
        <v>33</v>
      </c>
      <c r="I149" s="32">
        <f>I138+I148</f>
        <v>86</v>
      </c>
      <c r="J149" s="32">
        <f>J138+J148</f>
        <v>737</v>
      </c>
      <c r="K149" s="32"/>
      <c r="L149" s="32">
        <f>L138+L148</f>
        <v>68.28</v>
      </c>
    </row>
    <row r="150" spans="1:12" ht="15">
      <c r="A150" s="20">
        <v>2</v>
      </c>
      <c r="B150" s="21">
        <v>3</v>
      </c>
      <c r="C150" s="22" t="s">
        <v>20</v>
      </c>
      <c r="D150" s="5" t="s">
        <v>21</v>
      </c>
      <c r="E150" s="58" t="s">
        <v>62</v>
      </c>
      <c r="F150" s="63">
        <v>130</v>
      </c>
      <c r="G150" s="39">
        <v>11</v>
      </c>
      <c r="H150" s="39">
        <v>6</v>
      </c>
      <c r="I150" s="39">
        <v>5</v>
      </c>
      <c r="J150" s="39">
        <v>118</v>
      </c>
      <c r="K150" s="40">
        <v>229</v>
      </c>
      <c r="L150" s="39">
        <v>23.65</v>
      </c>
    </row>
    <row r="151" spans="1:12" ht="15">
      <c r="A151" s="23"/>
      <c r="B151" s="15"/>
      <c r="C151" s="11"/>
      <c r="D151" s="6"/>
      <c r="E151" s="71" t="s">
        <v>63</v>
      </c>
      <c r="F151" s="72">
        <v>150</v>
      </c>
      <c r="G151" s="42">
        <v>3</v>
      </c>
      <c r="H151" s="42">
        <v>6</v>
      </c>
      <c r="I151" s="42">
        <v>21</v>
      </c>
      <c r="J151" s="42">
        <v>150</v>
      </c>
      <c r="K151" s="43">
        <v>321</v>
      </c>
      <c r="L151" s="42">
        <v>14.53</v>
      </c>
    </row>
    <row r="152" spans="1:12" ht="15">
      <c r="A152" s="23"/>
      <c r="B152" s="15"/>
      <c r="C152" s="11"/>
      <c r="D152" s="7" t="s">
        <v>22</v>
      </c>
      <c r="E152" s="59" t="s">
        <v>64</v>
      </c>
      <c r="F152" s="65">
        <v>200</v>
      </c>
      <c r="G152" s="42">
        <v>3</v>
      </c>
      <c r="H152" s="42">
        <v>5</v>
      </c>
      <c r="I152" s="42">
        <v>14</v>
      </c>
      <c r="J152" s="42">
        <v>113</v>
      </c>
      <c r="K152" s="43">
        <v>394</v>
      </c>
      <c r="L152" s="42">
        <v>9.55</v>
      </c>
    </row>
    <row r="153" spans="1:12" ht="15.75" customHeight="1">
      <c r="A153" s="23"/>
      <c r="B153" s="15"/>
      <c r="C153" s="11"/>
      <c r="D153" s="7" t="s">
        <v>23</v>
      </c>
      <c r="E153" s="59" t="s">
        <v>44</v>
      </c>
      <c r="F153" s="65">
        <v>50</v>
      </c>
      <c r="G153" s="42">
        <v>3</v>
      </c>
      <c r="H153" s="42">
        <v>10</v>
      </c>
      <c r="I153" s="42">
        <v>18</v>
      </c>
      <c r="J153" s="42">
        <v>174</v>
      </c>
      <c r="K153" s="43">
        <v>1</v>
      </c>
      <c r="L153" s="42">
        <v>2.45</v>
      </c>
    </row>
    <row r="154" spans="1:12" ht="15.75" customHeight="1">
      <c r="A154" s="23"/>
      <c r="B154" s="15"/>
      <c r="C154" s="11"/>
      <c r="D154" s="7"/>
      <c r="E154" s="59" t="s">
        <v>45</v>
      </c>
      <c r="F154" s="70">
        <v>10</v>
      </c>
      <c r="G154" s="42">
        <v>0</v>
      </c>
      <c r="H154" s="42">
        <v>8</v>
      </c>
      <c r="I154" s="42">
        <v>0</v>
      </c>
      <c r="J154" s="42">
        <v>72</v>
      </c>
      <c r="K154" s="43">
        <v>14</v>
      </c>
      <c r="L154" s="42">
        <v>3.85</v>
      </c>
    </row>
    <row r="155" spans="1:12" ht="15">
      <c r="A155" s="23"/>
      <c r="B155" s="15"/>
      <c r="C155" s="11"/>
      <c r="D155" s="7" t="s">
        <v>24</v>
      </c>
      <c r="E155" s="61" t="s">
        <v>47</v>
      </c>
      <c r="F155" s="74" t="s">
        <v>65</v>
      </c>
      <c r="G155" s="42">
        <v>1</v>
      </c>
      <c r="H155" s="42">
        <v>1</v>
      </c>
      <c r="I155" s="42">
        <v>15</v>
      </c>
      <c r="J155" s="42">
        <v>73</v>
      </c>
      <c r="K155" s="43">
        <v>368</v>
      </c>
      <c r="L155" s="42">
        <v>14.25</v>
      </c>
    </row>
    <row r="156" spans="1:12" ht="1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.75" thickBot="1">
      <c r="A158" s="24"/>
      <c r="B158" s="17"/>
      <c r="C158" s="8"/>
      <c r="D158" s="18" t="s">
        <v>33</v>
      </c>
      <c r="E158" s="9"/>
      <c r="F158" s="19">
        <f>SUM(F150:F157)</f>
        <v>540</v>
      </c>
      <c r="G158" s="19">
        <f>SUM(G150:G157)</f>
        <v>21</v>
      </c>
      <c r="H158" s="19">
        <f>SUM(H150:H157)</f>
        <v>36</v>
      </c>
      <c r="I158" s="19">
        <f>SUM(I150:I157)</f>
        <v>73</v>
      </c>
      <c r="J158" s="19">
        <f>SUM(J150:J157)</f>
        <v>700</v>
      </c>
      <c r="K158" s="25"/>
      <c r="L158" s="19">
        <f>SUM(L150:L157)</f>
        <v>68.28</v>
      </c>
    </row>
    <row r="159" spans="1:12" ht="15">
      <c r="A159" s="26">
        <f>A150</f>
        <v>2</v>
      </c>
      <c r="B159" s="13">
        <f>B150</f>
        <v>3</v>
      </c>
      <c r="C159" s="10" t="s">
        <v>25</v>
      </c>
      <c r="D159" s="7" t="s">
        <v>26</v>
      </c>
      <c r="E159" s="58"/>
      <c r="F159" s="63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27</v>
      </c>
      <c r="E160" s="71"/>
      <c r="F160" s="72"/>
      <c r="G160" s="42"/>
      <c r="H160" s="42"/>
      <c r="I160" s="42"/>
      <c r="J160" s="42"/>
      <c r="K160" s="43"/>
      <c r="L160" s="42"/>
    </row>
    <row r="161" spans="1:12" ht="15">
      <c r="A161" s="23"/>
      <c r="B161" s="15"/>
      <c r="C161" s="11"/>
      <c r="D161" s="7" t="s">
        <v>28</v>
      </c>
      <c r="E161" s="59"/>
      <c r="F161" s="65"/>
      <c r="G161" s="42"/>
      <c r="H161" s="42"/>
      <c r="I161" s="42"/>
      <c r="J161" s="42"/>
      <c r="K161" s="43"/>
      <c r="L161" s="42"/>
    </row>
    <row r="162" spans="1:12" ht="15">
      <c r="A162" s="23"/>
      <c r="B162" s="15"/>
      <c r="C162" s="11"/>
      <c r="D162" s="7" t="s">
        <v>29</v>
      </c>
      <c r="E162" s="59"/>
      <c r="F162" s="67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7" t="s">
        <v>30</v>
      </c>
      <c r="E163" s="59"/>
      <c r="F163" s="65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7" t="s">
        <v>31</v>
      </c>
      <c r="E164" s="61"/>
      <c r="F164" s="66"/>
      <c r="G164" s="42"/>
      <c r="H164" s="42"/>
      <c r="I164" s="42"/>
      <c r="J164" s="42"/>
      <c r="K164" s="43"/>
      <c r="L164" s="42"/>
    </row>
    <row r="165" spans="1:12" ht="15">
      <c r="A165" s="23"/>
      <c r="B165" s="15"/>
      <c r="C165" s="11"/>
      <c r="D165" s="7" t="s">
        <v>32</v>
      </c>
      <c r="E165" s="41"/>
      <c r="F165" s="42"/>
      <c r="G165" s="42"/>
      <c r="H165" s="42"/>
      <c r="I165" s="42"/>
      <c r="J165" s="42"/>
      <c r="K165" s="43"/>
      <c r="L165" s="42"/>
    </row>
    <row r="166" spans="1:12" ht="15">
      <c r="A166" s="23"/>
      <c r="B166" s="15"/>
      <c r="C166" s="11"/>
      <c r="D166" s="6"/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6"/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4"/>
      <c r="B168" s="17"/>
      <c r="C168" s="8"/>
      <c r="D168" s="18" t="s">
        <v>33</v>
      </c>
      <c r="E168" s="9"/>
      <c r="F168" s="19">
        <f>SUM(F159:F167)</f>
        <v>0</v>
      </c>
      <c r="G168" s="19">
        <f>SUM(G159:G167)</f>
        <v>0</v>
      </c>
      <c r="H168" s="19">
        <f>SUM(H159:H167)</f>
        <v>0</v>
      </c>
      <c r="I168" s="19">
        <f>SUM(I159:I167)</f>
        <v>0</v>
      </c>
      <c r="J168" s="19">
        <f>SUM(J159:J167)</f>
        <v>0</v>
      </c>
      <c r="K168" s="25"/>
      <c r="L168" s="19">
        <f>SUM(L159:L167)</f>
        <v>0</v>
      </c>
    </row>
    <row r="169" spans="1:12" ht="15">
      <c r="A169" s="29">
        <f>A150</f>
        <v>2</v>
      </c>
      <c r="B169" s="30">
        <f>B150</f>
        <v>3</v>
      </c>
      <c r="C169" s="53" t="s">
        <v>4</v>
      </c>
      <c r="D169" s="54"/>
      <c r="E169" s="31"/>
      <c r="F169" s="32">
        <f>F158+F168</f>
        <v>540</v>
      </c>
      <c r="G169" s="32">
        <f>G158+G168</f>
        <v>21</v>
      </c>
      <c r="H169" s="32">
        <f>H158+H168</f>
        <v>36</v>
      </c>
      <c r="I169" s="32">
        <f>I158+I168</f>
        <v>73</v>
      </c>
      <c r="J169" s="32">
        <f>J158+J168</f>
        <v>700</v>
      </c>
      <c r="K169" s="32"/>
      <c r="L169" s="32">
        <f>L158+L168</f>
        <v>68.28</v>
      </c>
    </row>
    <row r="170" spans="1:12" ht="15">
      <c r="A170" s="20">
        <v>2</v>
      </c>
      <c r="B170" s="21">
        <v>4</v>
      </c>
      <c r="C170" s="22" t="s">
        <v>20</v>
      </c>
      <c r="D170" s="5" t="s">
        <v>21</v>
      </c>
      <c r="E170" s="58" t="s">
        <v>66</v>
      </c>
      <c r="F170" s="63">
        <v>160</v>
      </c>
      <c r="G170" s="39">
        <v>22</v>
      </c>
      <c r="H170" s="39">
        <v>24</v>
      </c>
      <c r="I170" s="39">
        <v>23</v>
      </c>
      <c r="J170" s="39">
        <v>396</v>
      </c>
      <c r="K170" s="40">
        <v>240</v>
      </c>
      <c r="L170" s="39">
        <v>36.23</v>
      </c>
    </row>
    <row r="171" spans="1:12" ht="15">
      <c r="A171" s="23"/>
      <c r="B171" s="15"/>
      <c r="C171" s="11"/>
      <c r="D171" s="6"/>
      <c r="E171" s="71" t="s">
        <v>67</v>
      </c>
      <c r="F171" s="72">
        <v>25</v>
      </c>
      <c r="G171" s="42">
        <v>2</v>
      </c>
      <c r="H171" s="42">
        <v>2</v>
      </c>
      <c r="I171" s="42">
        <v>13</v>
      </c>
      <c r="J171" s="42">
        <v>78</v>
      </c>
      <c r="K171" s="43"/>
      <c r="L171" s="42">
        <v>5.53</v>
      </c>
    </row>
    <row r="172" spans="1:12" ht="15">
      <c r="A172" s="23"/>
      <c r="B172" s="15"/>
      <c r="C172" s="11"/>
      <c r="D172" s="7" t="s">
        <v>22</v>
      </c>
      <c r="E172" s="59" t="s">
        <v>53</v>
      </c>
      <c r="F172" s="65">
        <v>180</v>
      </c>
      <c r="G172" s="42">
        <v>4</v>
      </c>
      <c r="H172" s="42">
        <v>4</v>
      </c>
      <c r="I172" s="42">
        <v>26</v>
      </c>
      <c r="J172" s="42">
        <v>156</v>
      </c>
      <c r="K172" s="43">
        <v>382</v>
      </c>
      <c r="L172" s="42">
        <v>9.59</v>
      </c>
    </row>
    <row r="173" spans="1:12" ht="15">
      <c r="A173" s="23"/>
      <c r="B173" s="15"/>
      <c r="C173" s="11"/>
      <c r="D173" s="7" t="s">
        <v>23</v>
      </c>
      <c r="E173" s="59" t="s">
        <v>44</v>
      </c>
      <c r="F173" s="65">
        <v>50</v>
      </c>
      <c r="G173" s="42">
        <v>3</v>
      </c>
      <c r="H173" s="42">
        <v>10</v>
      </c>
      <c r="I173" s="42">
        <v>18</v>
      </c>
      <c r="J173" s="42">
        <v>174</v>
      </c>
      <c r="K173" s="43">
        <v>1</v>
      </c>
      <c r="L173" s="42">
        <v>2.45</v>
      </c>
    </row>
    <row r="174" spans="1:12" ht="15">
      <c r="A174" s="23"/>
      <c r="B174" s="15"/>
      <c r="C174" s="11"/>
      <c r="D174" s="7"/>
      <c r="E174" s="59" t="s">
        <v>46</v>
      </c>
      <c r="F174" s="67">
        <v>15</v>
      </c>
      <c r="G174" s="42">
        <v>4</v>
      </c>
      <c r="H174" s="42">
        <v>4</v>
      </c>
      <c r="I174" s="42">
        <v>0</v>
      </c>
      <c r="J174" s="42">
        <v>52</v>
      </c>
      <c r="K174" s="43">
        <v>15</v>
      </c>
      <c r="L174" s="42">
        <v>7.73</v>
      </c>
    </row>
    <row r="175" spans="1:12" ht="15">
      <c r="A175" s="23"/>
      <c r="B175" s="15"/>
      <c r="C175" s="11"/>
      <c r="D175" s="7" t="s">
        <v>24</v>
      </c>
      <c r="E175" s="41"/>
      <c r="F175" s="42"/>
      <c r="G175" s="42"/>
      <c r="H175" s="42"/>
      <c r="I175" s="42"/>
      <c r="J175" s="42"/>
      <c r="K175" s="43"/>
      <c r="L175" s="42"/>
    </row>
    <row r="176" spans="1:12" ht="15">
      <c r="A176" s="23"/>
      <c r="B176" s="15"/>
      <c r="C176" s="11"/>
      <c r="D176" s="6"/>
      <c r="E176" s="61" t="s">
        <v>48</v>
      </c>
      <c r="F176" s="42">
        <v>45</v>
      </c>
      <c r="G176" s="42">
        <v>3</v>
      </c>
      <c r="H176" s="42">
        <v>3</v>
      </c>
      <c r="I176" s="42">
        <v>33</v>
      </c>
      <c r="J176" s="42">
        <v>171</v>
      </c>
      <c r="K176" s="43"/>
      <c r="L176" s="42">
        <v>6.75</v>
      </c>
    </row>
    <row r="177" spans="1:12" ht="15">
      <c r="A177" s="23"/>
      <c r="B177" s="15"/>
      <c r="C177" s="11"/>
      <c r="D177" s="6"/>
      <c r="E177" s="41"/>
      <c r="F177" s="42"/>
      <c r="G177" s="42"/>
      <c r="H177" s="42"/>
      <c r="I177" s="42"/>
      <c r="J177" s="42"/>
      <c r="K177" s="43"/>
      <c r="L177" s="42"/>
    </row>
    <row r="178" spans="1:12" ht="15.75" thickBot="1">
      <c r="A178" s="24"/>
      <c r="B178" s="17"/>
      <c r="C178" s="8"/>
      <c r="D178" s="18" t="s">
        <v>33</v>
      </c>
      <c r="E178" s="9"/>
      <c r="F178" s="19">
        <f>SUM(F170:F177)</f>
        <v>475</v>
      </c>
      <c r="G178" s="19">
        <f>SUM(G170:G177)</f>
        <v>38</v>
      </c>
      <c r="H178" s="19">
        <f>SUM(H170:H177)</f>
        <v>47</v>
      </c>
      <c r="I178" s="19">
        <f>SUM(I170:I177)</f>
        <v>113</v>
      </c>
      <c r="J178" s="19">
        <f>SUM(J170:J177)</f>
        <v>1027</v>
      </c>
      <c r="K178" s="25"/>
      <c r="L178" s="19">
        <f>SUM(L170:L177)</f>
        <v>68.28</v>
      </c>
    </row>
    <row r="179" spans="1:12" ht="15.75" thickBot="1">
      <c r="A179" s="26">
        <f>A170</f>
        <v>2</v>
      </c>
      <c r="B179" s="13">
        <f>B170</f>
        <v>4</v>
      </c>
      <c r="C179" s="10" t="s">
        <v>25</v>
      </c>
      <c r="D179" s="7" t="s">
        <v>26</v>
      </c>
      <c r="E179" s="58"/>
      <c r="F179" s="63"/>
      <c r="G179" s="42"/>
      <c r="H179" s="42"/>
      <c r="I179" s="42"/>
      <c r="J179" s="42"/>
      <c r="K179" s="43"/>
      <c r="L179" s="42"/>
    </row>
    <row r="180" spans="1:12" ht="15">
      <c r="A180" s="23"/>
      <c r="B180" s="15"/>
      <c r="C180" s="11"/>
      <c r="D180" s="7" t="s">
        <v>27</v>
      </c>
      <c r="E180" s="58"/>
      <c r="F180" s="64"/>
      <c r="G180" s="42"/>
      <c r="H180" s="42"/>
      <c r="I180" s="42"/>
      <c r="J180" s="42"/>
      <c r="K180" s="43"/>
      <c r="L180" s="42"/>
    </row>
    <row r="181" spans="1:12" ht="15">
      <c r="A181" s="23"/>
      <c r="B181" s="15"/>
      <c r="C181" s="11"/>
      <c r="D181" s="7" t="s">
        <v>28</v>
      </c>
      <c r="E181" s="59"/>
      <c r="F181" s="65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7" t="s">
        <v>29</v>
      </c>
      <c r="E182" s="59"/>
      <c r="F182" s="65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7" t="s">
        <v>30</v>
      </c>
      <c r="E183" s="59"/>
      <c r="F183" s="65"/>
      <c r="G183" s="42"/>
      <c r="H183" s="42"/>
      <c r="I183" s="42"/>
      <c r="J183" s="42"/>
      <c r="K183" s="43"/>
      <c r="L183" s="42"/>
    </row>
    <row r="184" spans="1:12" ht="15">
      <c r="A184" s="23"/>
      <c r="B184" s="15"/>
      <c r="C184" s="11"/>
      <c r="D184" s="7" t="s">
        <v>31</v>
      </c>
      <c r="E184" s="41"/>
      <c r="F184" s="42"/>
      <c r="G184" s="42"/>
      <c r="H184" s="42"/>
      <c r="I184" s="42"/>
      <c r="J184" s="42"/>
      <c r="K184" s="43"/>
      <c r="L184" s="42"/>
    </row>
    <row r="185" spans="1:12" ht="15">
      <c r="A185" s="23"/>
      <c r="B185" s="15"/>
      <c r="C185" s="11"/>
      <c r="D185" s="7" t="s">
        <v>32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6"/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6"/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4"/>
      <c r="B188" s="17"/>
      <c r="C188" s="8"/>
      <c r="D188" s="18" t="s">
        <v>33</v>
      </c>
      <c r="E188" s="9"/>
      <c r="F188" s="19">
        <f>SUM(F179:F187)</f>
        <v>0</v>
      </c>
      <c r="G188" s="19">
        <f>SUM(G179:G187)</f>
        <v>0</v>
      </c>
      <c r="H188" s="19">
        <f>SUM(H179:H187)</f>
        <v>0</v>
      </c>
      <c r="I188" s="19">
        <f>SUM(I179:I187)</f>
        <v>0</v>
      </c>
      <c r="J188" s="19">
        <f>SUM(J179:J187)</f>
        <v>0</v>
      </c>
      <c r="K188" s="25"/>
      <c r="L188" s="19">
        <f>SUM(L179:L187)</f>
        <v>0</v>
      </c>
    </row>
    <row r="189" spans="1:12" ht="15">
      <c r="A189" s="29">
        <f>A170</f>
        <v>2</v>
      </c>
      <c r="B189" s="30">
        <f>B170</f>
        <v>4</v>
      </c>
      <c r="C189" s="53" t="s">
        <v>4</v>
      </c>
      <c r="D189" s="54"/>
      <c r="E189" s="31"/>
      <c r="F189" s="32">
        <f>F178+F188</f>
        <v>475</v>
      </c>
      <c r="G189" s="32">
        <f>G178+G188</f>
        <v>38</v>
      </c>
      <c r="H189" s="32">
        <f>H178+H188</f>
        <v>47</v>
      </c>
      <c r="I189" s="32">
        <f>I178+I188</f>
        <v>113</v>
      </c>
      <c r="J189" s="32">
        <f>J178+J188</f>
        <v>1027</v>
      </c>
      <c r="K189" s="32"/>
      <c r="L189" s="32">
        <f>L178+L188</f>
        <v>68.28</v>
      </c>
    </row>
    <row r="190" spans="1:12" ht="15.75" thickBot="1">
      <c r="A190" s="20">
        <v>2</v>
      </c>
      <c r="B190" s="21">
        <v>5</v>
      </c>
      <c r="C190" s="22" t="s">
        <v>20</v>
      </c>
      <c r="D190" s="5" t="s">
        <v>21</v>
      </c>
      <c r="E190" s="58" t="s">
        <v>68</v>
      </c>
      <c r="F190" s="63">
        <v>95</v>
      </c>
      <c r="G190" s="39">
        <v>12</v>
      </c>
      <c r="H190" s="39">
        <v>21</v>
      </c>
      <c r="I190" s="39">
        <v>3</v>
      </c>
      <c r="J190" s="39">
        <v>249</v>
      </c>
      <c r="K190" s="40">
        <v>278</v>
      </c>
      <c r="L190" s="39">
        <v>55</v>
      </c>
    </row>
    <row r="191" spans="1:12" ht="15">
      <c r="A191" s="23"/>
      <c r="B191" s="15"/>
      <c r="C191" s="11"/>
      <c r="D191" s="6"/>
      <c r="E191" s="58" t="s">
        <v>69</v>
      </c>
      <c r="F191" s="64">
        <v>150</v>
      </c>
      <c r="G191" s="42">
        <v>9</v>
      </c>
      <c r="H191" s="42">
        <v>10</v>
      </c>
      <c r="I191" s="42">
        <v>48</v>
      </c>
      <c r="J191" s="42">
        <v>318</v>
      </c>
      <c r="K191" s="43">
        <v>309</v>
      </c>
      <c r="L191" s="42">
        <v>5.33</v>
      </c>
    </row>
    <row r="192" spans="1:12" ht="15">
      <c r="A192" s="23"/>
      <c r="B192" s="15"/>
      <c r="C192" s="11"/>
      <c r="D192" s="7" t="s">
        <v>22</v>
      </c>
      <c r="E192" s="59" t="s">
        <v>50</v>
      </c>
      <c r="F192" s="65">
        <v>200</v>
      </c>
      <c r="G192" s="42">
        <v>0</v>
      </c>
      <c r="H192" s="42">
        <v>0</v>
      </c>
      <c r="I192" s="42">
        <v>14</v>
      </c>
      <c r="J192" s="42">
        <v>57</v>
      </c>
      <c r="K192" s="43">
        <v>376</v>
      </c>
      <c r="L192" s="42">
        <v>1.65</v>
      </c>
    </row>
    <row r="193" spans="1:12" ht="15">
      <c r="A193" s="23"/>
      <c r="B193" s="15"/>
      <c r="C193" s="11"/>
      <c r="D193" s="7" t="s">
        <v>23</v>
      </c>
      <c r="E193" s="59" t="s">
        <v>44</v>
      </c>
      <c r="F193" s="65">
        <v>50</v>
      </c>
      <c r="G193" s="42">
        <v>3</v>
      </c>
      <c r="H193" s="42">
        <v>10</v>
      </c>
      <c r="I193" s="42">
        <v>18</v>
      </c>
      <c r="J193" s="42">
        <v>174</v>
      </c>
      <c r="K193" s="43">
        <v>1</v>
      </c>
      <c r="L193" s="42">
        <v>2.45</v>
      </c>
    </row>
    <row r="194" spans="1:12" ht="15">
      <c r="A194" s="23"/>
      <c r="B194" s="15"/>
      <c r="C194" s="11"/>
      <c r="D194" s="7"/>
      <c r="E194" s="59" t="s">
        <v>45</v>
      </c>
      <c r="F194" s="65">
        <v>10</v>
      </c>
      <c r="G194" s="42">
        <v>0</v>
      </c>
      <c r="H194" s="42">
        <v>8</v>
      </c>
      <c r="I194" s="42">
        <v>0</v>
      </c>
      <c r="J194" s="42">
        <v>72</v>
      </c>
      <c r="K194" s="43">
        <v>14</v>
      </c>
      <c r="L194" s="42">
        <v>3.85</v>
      </c>
    </row>
    <row r="195" spans="1:12" ht="15">
      <c r="A195" s="23"/>
      <c r="B195" s="15"/>
      <c r="C195" s="11"/>
      <c r="D195" s="7" t="s">
        <v>24</v>
      </c>
      <c r="E195" s="41"/>
      <c r="F195" s="42"/>
      <c r="G195" s="42"/>
      <c r="H195" s="42"/>
      <c r="I195" s="42"/>
      <c r="J195" s="42"/>
      <c r="K195" s="43"/>
      <c r="L195" s="42"/>
    </row>
    <row r="196" spans="1:12" ht="15">
      <c r="A196" s="23"/>
      <c r="B196" s="15"/>
      <c r="C196" s="11"/>
      <c r="D196" s="6"/>
      <c r="E196" s="41"/>
      <c r="F196" s="42"/>
      <c r="G196" s="42"/>
      <c r="H196" s="42"/>
      <c r="I196" s="42"/>
      <c r="J196" s="42"/>
      <c r="K196" s="43"/>
      <c r="L196" s="42"/>
    </row>
    <row r="197" spans="1:12" ht="15">
      <c r="A197" s="23"/>
      <c r="B197" s="15"/>
      <c r="C197" s="11"/>
      <c r="D197" s="6"/>
      <c r="E197" s="41"/>
      <c r="F197" s="42"/>
      <c r="G197" s="42"/>
      <c r="H197" s="42"/>
      <c r="I197" s="42"/>
      <c r="J197" s="42"/>
      <c r="K197" s="43"/>
      <c r="L197" s="42"/>
    </row>
    <row r="198" spans="1:12" ht="15.75" customHeight="1">
      <c r="A198" s="24"/>
      <c r="B198" s="17"/>
      <c r="C198" s="8"/>
      <c r="D198" s="18" t="s">
        <v>33</v>
      </c>
      <c r="E198" s="9"/>
      <c r="F198" s="19">
        <f>SUM(F190:F197)</f>
        <v>505</v>
      </c>
      <c r="G198" s="19">
        <f>SUM(G190:G197)</f>
        <v>24</v>
      </c>
      <c r="H198" s="19">
        <f>SUM(H190:H197)</f>
        <v>49</v>
      </c>
      <c r="I198" s="19">
        <f>SUM(I190:I197)</f>
        <v>83</v>
      </c>
      <c r="J198" s="19">
        <f>SUM(J190:J197)</f>
        <v>870</v>
      </c>
      <c r="K198" s="25"/>
      <c r="L198" s="19">
        <f>SUM(L190:L197)</f>
        <v>68.27999999999999</v>
      </c>
    </row>
    <row r="199" spans="1:12" ht="15">
      <c r="A199" s="26">
        <f>A190</f>
        <v>2</v>
      </c>
      <c r="B199" s="13">
        <f>B190</f>
        <v>5</v>
      </c>
      <c r="C199" s="10" t="s">
        <v>25</v>
      </c>
      <c r="D199" s="7" t="s">
        <v>26</v>
      </c>
      <c r="E199" s="41"/>
      <c r="F199" s="42"/>
      <c r="G199" s="42"/>
      <c r="H199" s="42"/>
      <c r="I199" s="42"/>
      <c r="J199" s="42"/>
      <c r="K199" s="43"/>
      <c r="L199" s="42"/>
    </row>
    <row r="200" spans="1:12" ht="15">
      <c r="A200" s="23"/>
      <c r="B200" s="15"/>
      <c r="C200" s="11"/>
      <c r="D200" s="7" t="s">
        <v>27</v>
      </c>
      <c r="E200" s="41"/>
      <c r="F200" s="42"/>
      <c r="G200" s="42"/>
      <c r="H200" s="42"/>
      <c r="I200" s="42"/>
      <c r="J200" s="42"/>
      <c r="K200" s="43"/>
      <c r="L200" s="42"/>
    </row>
    <row r="201" spans="1:12" ht="15">
      <c r="A201" s="23"/>
      <c r="B201" s="15"/>
      <c r="C201" s="11"/>
      <c r="D201" s="7" t="s">
        <v>28</v>
      </c>
      <c r="E201" s="41"/>
      <c r="F201" s="42"/>
      <c r="G201" s="42"/>
      <c r="H201" s="42"/>
      <c r="I201" s="42"/>
      <c r="J201" s="42"/>
      <c r="K201" s="43"/>
      <c r="L201" s="42"/>
    </row>
    <row r="202" spans="1:12" ht="15">
      <c r="A202" s="23"/>
      <c r="B202" s="15"/>
      <c r="C202" s="11"/>
      <c r="D202" s="7" t="s">
        <v>29</v>
      </c>
      <c r="E202" s="41"/>
      <c r="F202" s="42"/>
      <c r="G202" s="42"/>
      <c r="H202" s="42"/>
      <c r="I202" s="42"/>
      <c r="J202" s="42"/>
      <c r="K202" s="43"/>
      <c r="L202" s="42"/>
    </row>
    <row r="203" spans="1:12" ht="15">
      <c r="A203" s="23"/>
      <c r="B203" s="15"/>
      <c r="C203" s="11"/>
      <c r="D203" s="7" t="s">
        <v>30</v>
      </c>
      <c r="E203" s="41"/>
      <c r="F203" s="42"/>
      <c r="G203" s="42"/>
      <c r="H203" s="42"/>
      <c r="I203" s="42"/>
      <c r="J203" s="42"/>
      <c r="K203" s="43"/>
      <c r="L203" s="42"/>
    </row>
    <row r="204" spans="1:12" ht="15">
      <c r="A204" s="23"/>
      <c r="B204" s="15"/>
      <c r="C204" s="11"/>
      <c r="D204" s="7" t="s">
        <v>31</v>
      </c>
      <c r="E204" s="41"/>
      <c r="F204" s="42"/>
      <c r="G204" s="42"/>
      <c r="H204" s="42"/>
      <c r="I204" s="42"/>
      <c r="J204" s="42"/>
      <c r="K204" s="43"/>
      <c r="L204" s="42"/>
    </row>
    <row r="205" spans="1:12" ht="15">
      <c r="A205" s="23"/>
      <c r="B205" s="15"/>
      <c r="C205" s="11"/>
      <c r="D205" s="7" t="s">
        <v>32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>
      <c r="A206" s="23"/>
      <c r="B206" s="15"/>
      <c r="C206" s="11"/>
      <c r="D206" s="6"/>
      <c r="E206" s="41"/>
      <c r="F206" s="42"/>
      <c r="G206" s="42"/>
      <c r="H206" s="42"/>
      <c r="I206" s="42"/>
      <c r="J206" s="42"/>
      <c r="K206" s="43"/>
      <c r="L206" s="42"/>
    </row>
    <row r="207" spans="1:12" ht="15">
      <c r="A207" s="23"/>
      <c r="B207" s="15"/>
      <c r="C207" s="11"/>
      <c r="D207" s="6"/>
      <c r="E207" s="41"/>
      <c r="F207" s="42"/>
      <c r="G207" s="42"/>
      <c r="H207" s="42"/>
      <c r="I207" s="42"/>
      <c r="J207" s="42"/>
      <c r="K207" s="43"/>
      <c r="L207" s="42"/>
    </row>
    <row r="208" spans="1:12" ht="15">
      <c r="A208" s="24"/>
      <c r="B208" s="17"/>
      <c r="C208" s="8"/>
      <c r="D208" s="18" t="s">
        <v>33</v>
      </c>
      <c r="E208" s="9"/>
      <c r="F208" s="19">
        <f>SUM(F199:F207)</f>
        <v>0</v>
      </c>
      <c r="G208" s="19">
        <f>SUM(G199:G207)</f>
        <v>0</v>
      </c>
      <c r="H208" s="19">
        <f>SUM(H199:H207)</f>
        <v>0</v>
      </c>
      <c r="I208" s="19">
        <f>SUM(I199:I207)</f>
        <v>0</v>
      </c>
      <c r="J208" s="19">
        <f>SUM(J199:J207)</f>
        <v>0</v>
      </c>
      <c r="K208" s="25"/>
      <c r="L208" s="19">
        <f>SUM(L199:L207)</f>
        <v>0</v>
      </c>
    </row>
    <row r="209" spans="1:12" ht="15">
      <c r="A209" s="29">
        <f>A190</f>
        <v>2</v>
      </c>
      <c r="B209" s="30">
        <f>B190</f>
        <v>5</v>
      </c>
      <c r="C209" s="53" t="s">
        <v>4</v>
      </c>
      <c r="D209" s="54"/>
      <c r="E209" s="31"/>
      <c r="F209" s="32">
        <f>F198+F208</f>
        <v>505</v>
      </c>
      <c r="G209" s="32">
        <f>G198+G208</f>
        <v>24</v>
      </c>
      <c r="H209" s="32">
        <f>H198+H208</f>
        <v>49</v>
      </c>
      <c r="I209" s="32">
        <f>I198+I208</f>
        <v>83</v>
      </c>
      <c r="J209" s="32">
        <f>J198+J208</f>
        <v>870</v>
      </c>
      <c r="K209" s="32"/>
      <c r="L209" s="32">
        <f>L198+L208</f>
        <v>68.27999999999999</v>
      </c>
    </row>
    <row r="210" spans="1:12" ht="12.75">
      <c r="A210" s="27"/>
      <c r="B210" s="28"/>
      <c r="C210" s="55" t="s">
        <v>5</v>
      </c>
      <c r="D210" s="55"/>
      <c r="E210" s="55"/>
      <c r="F210" s="34">
        <f>(F26+F46+F65+F86+F107+F128+F149+F169+F189+F209)/(IF(F26=0,0,1)+IF(F46=0,0,1)+IF(F65=0,0,1)+IF(F86=0,0,1)+IF(F107=0,0,1)+IF(F128=0,0,1)+IF(F149=0,0,1)+IF(F169=0,0,1)+IF(F189=0,0,1)+IF(F209=0,0,1))</f>
        <v>582.2222222222222</v>
      </c>
      <c r="G210" s="34">
        <f>(G26+G46+G65+G86+G107+G128+G149+G169+G189+G209)/(IF(G26=0,0,1)+IF(G46=0,0,1)+IF(G65=0,0,1)+IF(G86=0,0,1)+IF(G107=0,0,1)+IF(G128=0,0,1)+IF(G149=0,0,1)+IF(G169=0,0,1)+IF(G189=0,0,1)+IF(G209=0,0,1))</f>
        <v>25</v>
      </c>
      <c r="H210" s="34">
        <f>(H26+H46+H65+H86+H107+H128+H149+H169+H189+H209)/(IF(H26=0,0,1)+IF(H46=0,0,1)+IF(H65=0,0,1)+IF(H86=0,0,1)+IF(H107=0,0,1)+IF(H128=0,0,1)+IF(H149=0,0,1)+IF(H169=0,0,1)+IF(H189=0,0,1)+IF(H209=0,0,1))</f>
        <v>40</v>
      </c>
      <c r="I210" s="34">
        <f>(I26+I46+I65+I86+I107+I128+I149+I169+I189+I209)/(IF(I26=0,0,1)+IF(I46=0,0,1)+IF(I65=0,0,1)+IF(I86=0,0,1)+IF(I107=0,0,1)+IF(I128=0,0,1)+IF(I149=0,0,1)+IF(I169=0,0,1)+IF(I189=0,0,1)+IF(I209=0,0,1))</f>
        <v>90.8</v>
      </c>
      <c r="J210" s="34">
        <f>(J26+J46+J65+J86+J107+J128+J149+J169+J189+J209)/(IF(J26=0,0,1)+IF(J46=0,0,1)+IF(J65=0,0,1)+IF(J86=0,0,1)+IF(J107=0,0,1)+IF(J128=0,0,1)+IF(J149=0,0,1)+IF(J169=0,0,1)+IF(J189=0,0,1)+IF(J209=0,0,1))</f>
        <v>825</v>
      </c>
      <c r="K210" s="34"/>
      <c r="L210" s="34">
        <f>(L26+L46+L65+L86+L107+L128+L149+L169+L189+L209)/(IF(L26=0,0,1)+IF(L46=0,0,1)+IF(L65=0,0,1)+IF(L86=0,0,1)+IF(L107=0,0,1)+IF(L128=0,0,1)+IF(L149=0,0,1)+IF(L169=0,0,1)+IF(L189=0,0,1)+IF(L209=0,0,1))</f>
        <v>68.27999999999999</v>
      </c>
    </row>
  </sheetData>
  <sheetProtection/>
  <mergeCells count="14">
    <mergeCell ref="C86:D86"/>
    <mergeCell ref="C107:D107"/>
    <mergeCell ref="C26:D26"/>
    <mergeCell ref="C210:E210"/>
    <mergeCell ref="C209:D209"/>
    <mergeCell ref="C128:D128"/>
    <mergeCell ref="C149:D149"/>
    <mergeCell ref="C169:D169"/>
    <mergeCell ref="C189:D189"/>
    <mergeCell ref="C1:E1"/>
    <mergeCell ref="H1:K1"/>
    <mergeCell ref="H2:K2"/>
    <mergeCell ref="C46:D46"/>
    <mergeCell ref="C65:D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 Windows</cp:lastModifiedBy>
  <dcterms:created xsi:type="dcterms:W3CDTF">2022-05-16T14:23:56Z</dcterms:created>
  <dcterms:modified xsi:type="dcterms:W3CDTF">2023-10-16T09:35:15Z</dcterms:modified>
  <cp:category/>
  <cp:version/>
  <cp:contentType/>
  <cp:contentStatus/>
</cp:coreProperties>
</file>